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industriensfond2.sharepoint.com/sites/IndustriensFondDokumenter/Delte dokumenter/Skabeloner/Nye skabeloner 2022/Økonomi/"/>
    </mc:Choice>
  </mc:AlternateContent>
  <xr:revisionPtr revIDLastSave="0" documentId="8_{52082A20-DFE3-4AF1-9336-F3886B03645A}" xr6:coauthVersionLast="47" xr6:coauthVersionMax="47" xr10:uidLastSave="{00000000-0000-0000-0000-000000000000}"/>
  <bookViews>
    <workbookView xWindow="-120" yWindow="-120" windowWidth="29040" windowHeight="15990" tabRatio="678" xr2:uid="{00000000-000D-0000-FFFF-FFFF00000000}"/>
  </bookViews>
  <sheets>
    <sheet name="REGNSKAB - Krav" sheetId="21" r:id="rId1"/>
    <sheet name="REGNSKAB - Skabelon" sheetId="20" r:id="rId2"/>
    <sheet name="REGNSKAB - Eksempel" sheetId="18" r:id="rId3"/>
  </sheets>
  <definedNames>
    <definedName name="_xlnm.Print_Area" localSheetId="2">'REGNSKAB - Eksempel'!$A$1:$J$93</definedName>
    <definedName name="_xlnm.Print_Area" localSheetId="0">'REGNSKAB - Krav'!$A$4:$H$31</definedName>
    <definedName name="_xlnm.Print_Area" localSheetId="1">'REGNSKAB - Skabelon'!$A$1:$J$92</definedName>
    <definedName name="_xlnm.Print_Titles" localSheetId="2">'REGNSKAB - Eksempel'!$1:$4</definedName>
    <definedName name="_xlnm.Print_Titles" localSheetId="0">'REGNSKAB - Krav'!$1:$4</definedName>
    <definedName name="_xlnm.Print_Titles" localSheetId="1">'REGNSKAB - Skabelon'!$1:$4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20" l="1"/>
  <c r="B73" i="20"/>
  <c r="I14" i="20"/>
  <c r="J14" i="20" s="1"/>
  <c r="I15" i="20"/>
  <c r="I16" i="20"/>
  <c r="I17" i="20"/>
  <c r="I19" i="20"/>
  <c r="J19" i="20" s="1"/>
  <c r="I20" i="20"/>
  <c r="J20" i="20" s="1"/>
  <c r="I21" i="20"/>
  <c r="J21" i="20" s="1"/>
  <c r="I22" i="20"/>
  <c r="J22" i="20" s="1"/>
  <c r="I25" i="20"/>
  <c r="I26" i="20"/>
  <c r="J26" i="20" s="1"/>
  <c r="I27" i="20"/>
  <c r="J27" i="20" s="1"/>
  <c r="I28" i="20"/>
  <c r="I30" i="20"/>
  <c r="I31" i="20"/>
  <c r="J31" i="20" s="1"/>
  <c r="I32" i="20"/>
  <c r="I33" i="20"/>
  <c r="J33" i="20" s="1"/>
  <c r="C29" i="20"/>
  <c r="D29" i="20"/>
  <c r="E29" i="20"/>
  <c r="F29" i="20"/>
  <c r="G29" i="20"/>
  <c r="H29" i="20"/>
  <c r="C24" i="20"/>
  <c r="D24" i="20"/>
  <c r="E24" i="20"/>
  <c r="E23" i="20" s="1"/>
  <c r="F24" i="20"/>
  <c r="F23" i="20" s="1"/>
  <c r="G24" i="20"/>
  <c r="H24" i="20"/>
  <c r="C18" i="20"/>
  <c r="D18" i="20"/>
  <c r="E18" i="20"/>
  <c r="F18" i="20"/>
  <c r="G18" i="20"/>
  <c r="H18" i="20"/>
  <c r="C13" i="20"/>
  <c r="D13" i="20"/>
  <c r="E13" i="20"/>
  <c r="F13" i="20"/>
  <c r="G13" i="20"/>
  <c r="H13" i="20"/>
  <c r="B29" i="20"/>
  <c r="B24" i="20"/>
  <c r="B18" i="20"/>
  <c r="B13" i="20"/>
  <c r="B12" i="20" s="1"/>
  <c r="E73" i="20"/>
  <c r="J72" i="20"/>
  <c r="G72" i="20"/>
  <c r="D72" i="20"/>
  <c r="J71" i="20"/>
  <c r="G71" i="20"/>
  <c r="D71" i="20"/>
  <c r="J70" i="20"/>
  <c r="G70" i="20"/>
  <c r="D70" i="20"/>
  <c r="J68" i="20"/>
  <c r="G68" i="20"/>
  <c r="D68" i="20"/>
  <c r="J67" i="20"/>
  <c r="G67" i="20"/>
  <c r="D67" i="20"/>
  <c r="J66" i="20"/>
  <c r="G66" i="20"/>
  <c r="D66" i="20"/>
  <c r="J64" i="20"/>
  <c r="G64" i="20"/>
  <c r="D64" i="20"/>
  <c r="J63" i="20"/>
  <c r="G63" i="20"/>
  <c r="D63" i="20"/>
  <c r="J62" i="20"/>
  <c r="G62" i="20"/>
  <c r="D62" i="20"/>
  <c r="I56" i="20"/>
  <c r="J56" i="20" s="1"/>
  <c r="I55" i="20"/>
  <c r="J55" i="20" s="1"/>
  <c r="B54" i="20"/>
  <c r="I54" i="20" s="1"/>
  <c r="I52" i="20"/>
  <c r="J52" i="20" s="1"/>
  <c r="I51" i="20"/>
  <c r="I50" i="20"/>
  <c r="J50" i="20" s="1"/>
  <c r="H49" i="20"/>
  <c r="G49" i="20"/>
  <c r="F49" i="20"/>
  <c r="F53" i="20" s="1"/>
  <c r="E49" i="20"/>
  <c r="D49" i="20"/>
  <c r="C49" i="20"/>
  <c r="B49" i="20"/>
  <c r="I48" i="20"/>
  <c r="J48" i="20" s="1"/>
  <c r="I47" i="20"/>
  <c r="I46" i="20"/>
  <c r="J46" i="20" s="1"/>
  <c r="H45" i="20"/>
  <c r="H53" i="20" s="1"/>
  <c r="G45" i="20"/>
  <c r="G53" i="20" s="1"/>
  <c r="F45" i="20"/>
  <c r="E45" i="20"/>
  <c r="D45" i="20"/>
  <c r="D53" i="20" s="1"/>
  <c r="C45" i="20"/>
  <c r="C53" i="20" s="1"/>
  <c r="B45" i="20"/>
  <c r="I39" i="20"/>
  <c r="J39" i="20" s="1"/>
  <c r="I38" i="20"/>
  <c r="J38" i="20" s="1"/>
  <c r="I37" i="20"/>
  <c r="J37" i="20" s="1"/>
  <c r="I36" i="20"/>
  <c r="J36" i="20" s="1"/>
  <c r="I35" i="20"/>
  <c r="J35" i="20" s="1"/>
  <c r="H34" i="20"/>
  <c r="G34" i="20"/>
  <c r="F34" i="20"/>
  <c r="E34" i="20"/>
  <c r="D34" i="20"/>
  <c r="C34" i="20"/>
  <c r="B34" i="20"/>
  <c r="J30" i="20"/>
  <c r="J28" i="20"/>
  <c r="J25" i="20"/>
  <c r="J17" i="20"/>
  <c r="J16" i="20"/>
  <c r="J15" i="20"/>
  <c r="J37" i="18"/>
  <c r="J38" i="18"/>
  <c r="I37" i="18"/>
  <c r="I38" i="18"/>
  <c r="I39" i="18"/>
  <c r="I40" i="18"/>
  <c r="B53" i="20" l="1"/>
  <c r="B57" i="20"/>
  <c r="I29" i="20"/>
  <c r="I23" i="20" s="1"/>
  <c r="I24" i="20"/>
  <c r="J24" i="20"/>
  <c r="I18" i="20"/>
  <c r="J18" i="20" s="1"/>
  <c r="C12" i="20"/>
  <c r="H12" i="20"/>
  <c r="I13" i="20"/>
  <c r="D12" i="20"/>
  <c r="F12" i="20"/>
  <c r="C23" i="20"/>
  <c r="B23" i="20"/>
  <c r="B11" i="20" s="1"/>
  <c r="J32" i="20"/>
  <c r="H23" i="20"/>
  <c r="H11" i="20" s="1"/>
  <c r="H41" i="20" s="1"/>
  <c r="G23" i="20"/>
  <c r="D23" i="20"/>
  <c r="F11" i="20"/>
  <c r="F41" i="20" s="1"/>
  <c r="G12" i="20"/>
  <c r="I12" i="20"/>
  <c r="E12" i="20"/>
  <c r="E11" i="20" s="1"/>
  <c r="E41" i="20" s="1"/>
  <c r="E53" i="20"/>
  <c r="I49" i="20"/>
  <c r="J49" i="20" s="1"/>
  <c r="I34" i="20"/>
  <c r="J34" i="20" s="1"/>
  <c r="I45" i="20"/>
  <c r="I57" i="20" s="1"/>
  <c r="J13" i="20"/>
  <c r="G73" i="20"/>
  <c r="D73" i="20"/>
  <c r="J51" i="20"/>
  <c r="J47" i="20"/>
  <c r="J54" i="20"/>
  <c r="J45" i="20" l="1"/>
  <c r="I53" i="20"/>
  <c r="J53" i="20" s="1"/>
  <c r="J57" i="20"/>
  <c r="J29" i="20"/>
  <c r="D11" i="20"/>
  <c r="D41" i="20" s="1"/>
  <c r="C11" i="20"/>
  <c r="C41" i="20" s="1"/>
  <c r="I11" i="20"/>
  <c r="I41" i="20" s="1"/>
  <c r="G11" i="20"/>
  <c r="G41" i="20" s="1"/>
  <c r="J12" i="20"/>
  <c r="J23" i="20"/>
  <c r="B41" i="20" l="1"/>
  <c r="J11" i="20"/>
  <c r="J41" i="20" s="1"/>
  <c r="I36" i="18" l="1"/>
  <c r="J36" i="18" s="1"/>
  <c r="J73" i="18"/>
  <c r="J72" i="18"/>
  <c r="J71" i="18"/>
  <c r="J69" i="18"/>
  <c r="J68" i="18"/>
  <c r="J67" i="18"/>
  <c r="J65" i="18"/>
  <c r="J64" i="18"/>
  <c r="J63" i="18"/>
  <c r="E74" i="18"/>
  <c r="G73" i="18"/>
  <c r="G72" i="18"/>
  <c r="G71" i="18"/>
  <c r="G69" i="18"/>
  <c r="G68" i="18"/>
  <c r="G67" i="18"/>
  <c r="G65" i="18"/>
  <c r="G64" i="18"/>
  <c r="G63" i="18"/>
  <c r="D73" i="18"/>
  <c r="D72" i="18"/>
  <c r="D71" i="18"/>
  <c r="D69" i="18"/>
  <c r="D68" i="18"/>
  <c r="D67" i="18"/>
  <c r="D65" i="18"/>
  <c r="D64" i="18"/>
  <c r="D63" i="18"/>
  <c r="B74" i="18"/>
  <c r="D74" i="18" l="1"/>
  <c r="G74" i="18"/>
  <c r="J74" i="18" s="1"/>
  <c r="B55" i="18"/>
  <c r="B50" i="18"/>
  <c r="B46" i="18"/>
  <c r="B35" i="18"/>
  <c r="B29" i="18" l="1"/>
  <c r="B24" i="18"/>
  <c r="B18" i="18"/>
  <c r="B13" i="18"/>
  <c r="I57" i="18"/>
  <c r="J57" i="18" s="1"/>
  <c r="I56" i="18"/>
  <c r="J56" i="18" s="1"/>
  <c r="I55" i="18"/>
  <c r="J55" i="18" s="1"/>
  <c r="I53" i="18"/>
  <c r="J53" i="18" s="1"/>
  <c r="I52" i="18"/>
  <c r="J52" i="18" s="1"/>
  <c r="I51" i="18"/>
  <c r="J51" i="18" s="1"/>
  <c r="H50" i="18"/>
  <c r="G50" i="18"/>
  <c r="F50" i="18"/>
  <c r="E50" i="18"/>
  <c r="D50" i="18"/>
  <c r="C50" i="18"/>
  <c r="I49" i="18"/>
  <c r="J49" i="18" s="1"/>
  <c r="I48" i="18"/>
  <c r="J48" i="18" s="1"/>
  <c r="I47" i="18"/>
  <c r="H46" i="18"/>
  <c r="G46" i="18"/>
  <c r="F46" i="18"/>
  <c r="E46" i="18"/>
  <c r="E54" i="18" s="1"/>
  <c r="D46" i="18"/>
  <c r="C46" i="18"/>
  <c r="J40" i="18"/>
  <c r="J39" i="18"/>
  <c r="H35" i="18"/>
  <c r="G35" i="18"/>
  <c r="F35" i="18"/>
  <c r="E35" i="18"/>
  <c r="D35" i="18"/>
  <c r="C35" i="18"/>
  <c r="I33" i="18"/>
  <c r="J33" i="18" s="1"/>
  <c r="I32" i="18"/>
  <c r="J32" i="18" s="1"/>
  <c r="I31" i="18"/>
  <c r="J31" i="18" s="1"/>
  <c r="I30" i="18"/>
  <c r="J30" i="18" s="1"/>
  <c r="H29" i="18"/>
  <c r="G29" i="18"/>
  <c r="F29" i="18"/>
  <c r="E29" i="18"/>
  <c r="D29" i="18"/>
  <c r="C29" i="18"/>
  <c r="I28" i="18"/>
  <c r="J28" i="18" s="1"/>
  <c r="I27" i="18"/>
  <c r="J27" i="18" s="1"/>
  <c r="I26" i="18"/>
  <c r="J26" i="18" s="1"/>
  <c r="I25" i="18"/>
  <c r="J25" i="18" s="1"/>
  <c r="H24" i="18"/>
  <c r="H23" i="18" s="1"/>
  <c r="G24" i="18"/>
  <c r="F24" i="18"/>
  <c r="E24" i="18"/>
  <c r="D24" i="18"/>
  <c r="C24" i="18"/>
  <c r="I22" i="18"/>
  <c r="J22" i="18" s="1"/>
  <c r="I21" i="18"/>
  <c r="J21" i="18" s="1"/>
  <c r="I20" i="18"/>
  <c r="J20" i="18" s="1"/>
  <c r="I19" i="18"/>
  <c r="J19" i="18" s="1"/>
  <c r="H18" i="18"/>
  <c r="G18" i="18"/>
  <c r="F18" i="18"/>
  <c r="E18" i="18"/>
  <c r="D18" i="18"/>
  <c r="C18" i="18"/>
  <c r="I17" i="18"/>
  <c r="J17" i="18" s="1"/>
  <c r="I16" i="18"/>
  <c r="J16" i="18" s="1"/>
  <c r="I15" i="18"/>
  <c r="J15" i="18" s="1"/>
  <c r="I14" i="18"/>
  <c r="J14" i="18" s="1"/>
  <c r="H13" i="18"/>
  <c r="G13" i="18"/>
  <c r="F13" i="18"/>
  <c r="E13" i="18"/>
  <c r="D13" i="18"/>
  <c r="D12" i="18" s="1"/>
  <c r="C13" i="18"/>
  <c r="E12" i="18" l="1"/>
  <c r="B12" i="18"/>
  <c r="G12" i="18"/>
  <c r="C23" i="18"/>
  <c r="F12" i="18"/>
  <c r="F54" i="18"/>
  <c r="G54" i="18"/>
  <c r="G23" i="18"/>
  <c r="E23" i="18"/>
  <c r="E11" i="18" s="1"/>
  <c r="E42" i="18" s="1"/>
  <c r="C54" i="18"/>
  <c r="H12" i="18"/>
  <c r="B23" i="18"/>
  <c r="B11" i="18" s="1"/>
  <c r="B42" i="18" s="1"/>
  <c r="I24" i="18"/>
  <c r="J24" i="18" s="1"/>
  <c r="C12" i="18"/>
  <c r="F23" i="18"/>
  <c r="I18" i="18"/>
  <c r="J18" i="18" s="1"/>
  <c r="I29" i="18"/>
  <c r="J29" i="18" s="1"/>
  <c r="I35" i="18"/>
  <c r="J35" i="18" s="1"/>
  <c r="I50" i="18"/>
  <c r="J50" i="18" s="1"/>
  <c r="I13" i="18"/>
  <c r="J13" i="18" s="1"/>
  <c r="D54" i="18"/>
  <c r="H54" i="18"/>
  <c r="D23" i="18"/>
  <c r="D11" i="18" s="1"/>
  <c r="I46" i="18"/>
  <c r="J46" i="18" s="1"/>
  <c r="J47" i="18"/>
  <c r="B54" i="18"/>
  <c r="B58" i="18"/>
  <c r="F11" i="18" l="1"/>
  <c r="F42" i="18" s="1"/>
  <c r="C11" i="18"/>
  <c r="C42" i="18" s="1"/>
  <c r="G11" i="18"/>
  <c r="G42" i="18" s="1"/>
  <c r="I12" i="18"/>
  <c r="J12" i="18" s="1"/>
  <c r="H11" i="18"/>
  <c r="H42" i="18" s="1"/>
  <c r="I23" i="18"/>
  <c r="J23" i="18" s="1"/>
  <c r="I54" i="18"/>
  <c r="J54" i="18" s="1"/>
  <c r="I58" i="18"/>
  <c r="J58" i="18" s="1"/>
  <c r="D42" i="18"/>
  <c r="I11" i="18" l="1"/>
  <c r="J11" i="18" s="1"/>
  <c r="J42" i="18" s="1"/>
  <c r="I42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Makaya Tene Djernis</author>
  </authors>
  <commentList>
    <comment ref="A11" authorId="0" shapeId="0" xr:uid="{8E053F29-9BAB-48A3-AE90-CE3F1CC9DC23}">
      <text>
        <r>
          <rPr>
            <b/>
            <sz val="8"/>
            <color indexed="81"/>
            <rFont val="Tahoma"/>
            <family val="2"/>
          </rPr>
          <t>Typisk udgifter, der relaterer sig til projektets ressourceforbrug (timer) til aktiviteter og projektledelse.</t>
        </r>
      </text>
    </comment>
    <comment ref="A34" authorId="0" shapeId="0" xr:uid="{1C32743D-9C3B-4575-8D05-F864FBA3A4E2}">
      <text>
        <r>
          <rPr>
            <b/>
            <sz val="8"/>
            <color indexed="81"/>
            <rFont val="Tahoma"/>
            <family val="2"/>
          </rPr>
          <t>Typisk udgifter til ekstern leverandør, fx revision, leje af konferencelokale og ekstern evaluering.</t>
        </r>
      </text>
    </comment>
    <comment ref="A59" authorId="0" shapeId="0" xr:uid="{09E82A48-E133-4F4B-8294-03035F9E6428}">
      <text>
        <r>
          <rPr>
            <sz val="9"/>
            <color indexed="81"/>
            <rFont val="Tahoma"/>
            <family val="2"/>
          </rPr>
          <t>Udfyldes kun i forbindelse med afsluttende regnskabsaflæggelse for det samlede projekt, såfremt bevillingsbeløbet er over 0,5 mio. kr.</t>
        </r>
      </text>
    </comment>
    <comment ref="B59" authorId="0" shapeId="0" xr:uid="{0DFB1F12-408C-4403-A2C0-619D076F23C8}">
      <text>
        <r>
          <rPr>
            <sz val="9"/>
            <color indexed="81"/>
            <rFont val="Tahoma"/>
            <family val="2"/>
          </rPr>
          <t>Skal stemme med godkendt budget</t>
        </r>
      </text>
    </comment>
    <comment ref="E59" authorId="0" shapeId="0" xr:uid="{02E9A810-BF43-47D2-8FF1-BB6AC6162B29}">
      <text>
        <r>
          <rPr>
            <sz val="9"/>
            <color indexed="81"/>
            <rFont val="Tahoma"/>
            <family val="2"/>
          </rPr>
          <t>Skal stemme med ovenstående regskab</t>
        </r>
      </text>
    </comment>
    <comment ref="H59" authorId="0" shapeId="0" xr:uid="{323339DB-89B4-4185-8290-B5E6A7C3CD5F}">
      <text>
        <r>
          <rPr>
            <sz val="9"/>
            <color indexed="81"/>
            <rFont val="Tahoma"/>
            <family val="2"/>
          </rPr>
          <t>Se §9 i Industriens Fonds revisionsinstruks.</t>
        </r>
      </text>
    </comment>
    <comment ref="I60" authorId="0" shapeId="0" xr:uid="{81194C6F-0AE9-47DC-98F7-34FB5132AFD1}">
      <text>
        <r>
          <rPr>
            <sz val="9"/>
            <color indexed="81"/>
            <rFont val="Tahoma"/>
            <family val="2"/>
          </rPr>
          <t>Faktisk opgjort lønudgift beregnet som årsløn divideret med en af Industriens Fond defineret årsnorm på 1.665 timer for fuldtidsansatte, jf. §9 i Fondens revisionsinstruks.</t>
        </r>
      </text>
    </comment>
    <comment ref="J60" authorId="0" shapeId="0" xr:uid="{B7AB0A6E-AAAA-49CF-87A2-5EC92C1D3C34}">
      <text>
        <r>
          <rPr>
            <sz val="9"/>
            <color indexed="81"/>
            <rFont val="Tahoma"/>
            <family val="2"/>
          </rPr>
          <t>Beregning af procentvis afvigelse mellem de i regnskabet indeholdte lønomkostninger (kolonne F) og faktisk timepris beregnet som årsløn divideret med årsnorm på 1.665 timer (kolonne 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Makaya Tene Djernis</author>
  </authors>
  <commentList>
    <comment ref="A11" authorId="0" shapeId="0" xr:uid="{5795DF3A-27E6-4545-AAA6-99A7489FBA69}">
      <text>
        <r>
          <rPr>
            <b/>
            <sz val="8"/>
            <color indexed="81"/>
            <rFont val="Tahoma"/>
            <family val="2"/>
          </rPr>
          <t>Typisk udgifter, der relaterer sig til projektets ressourceforbrug (timer) til aktiviteter og projektledelse.</t>
        </r>
      </text>
    </comment>
    <comment ref="A35" authorId="0" shapeId="0" xr:uid="{C722369A-6F0F-4CB8-8259-F942F659A0EA}">
      <text>
        <r>
          <rPr>
            <b/>
            <sz val="8"/>
            <color indexed="81"/>
            <rFont val="Tahoma"/>
            <family val="2"/>
          </rPr>
          <t>Typisk udgifter til ekstern leverandør, fx revision, leje af konferencelokale og ekstern evaluering.</t>
        </r>
      </text>
    </comment>
    <comment ref="A60" authorId="0" shapeId="0" xr:uid="{ED8EF958-4482-4F91-AFE5-315DA4347767}">
      <text>
        <r>
          <rPr>
            <sz val="9"/>
            <color indexed="81"/>
            <rFont val="Tahoma"/>
            <family val="2"/>
          </rPr>
          <t>Udfyldes kun i forbindelse med afsluttende regnskabsaflæggelse for det samlede projekt, såfremt bevillingsbeløbet er over 0,5 mio. kr.</t>
        </r>
      </text>
    </comment>
    <comment ref="B60" authorId="0" shapeId="0" xr:uid="{BCBC0990-AA8C-4B10-8E54-4D934056EDDB}">
      <text>
        <r>
          <rPr>
            <sz val="9"/>
            <color indexed="81"/>
            <rFont val="Tahoma"/>
            <family val="2"/>
          </rPr>
          <t>Skal stemme med godkendt budget</t>
        </r>
      </text>
    </comment>
    <comment ref="E60" authorId="0" shapeId="0" xr:uid="{D7D18826-EA24-405B-B962-F48756402191}">
      <text>
        <r>
          <rPr>
            <sz val="9"/>
            <color indexed="81"/>
            <rFont val="Tahoma"/>
            <family val="2"/>
          </rPr>
          <t>Skal stemme med ovenstående regskab</t>
        </r>
      </text>
    </comment>
    <comment ref="H60" authorId="0" shapeId="0" xr:uid="{B3B11322-16F0-44A5-ABD6-4C938833E013}">
      <text>
        <r>
          <rPr>
            <sz val="9"/>
            <color indexed="81"/>
            <rFont val="Tahoma"/>
            <family val="2"/>
          </rPr>
          <t>Se §9 i Industriens Fonds revisionsinstruks.</t>
        </r>
      </text>
    </comment>
    <comment ref="I61" authorId="0" shapeId="0" xr:uid="{0B2CCE41-45E2-49E9-BF0A-BB876355143E}">
      <text>
        <r>
          <rPr>
            <sz val="9"/>
            <color indexed="81"/>
            <rFont val="Tahoma"/>
            <family val="2"/>
          </rPr>
          <t>Faktisk opgjort lønudgift beregnet som årsløn divideret med en af Industriens Fond defineret årsnorm på 1.665 timer for fuldtidsansatte, jf. §9 i Fondens revisionsinstruks.</t>
        </r>
      </text>
    </comment>
    <comment ref="J61" authorId="0" shapeId="0" xr:uid="{8D2A195F-A66C-4A8F-B869-3C44C3959FDF}">
      <text>
        <r>
          <rPr>
            <sz val="9"/>
            <color indexed="81"/>
            <rFont val="Tahoma"/>
            <family val="2"/>
          </rPr>
          <t>Beregning af procentvis afvigelse mellem de i regnskabet indeholdte lønomkostninger (kolonne F) og faktisk timepris beregnet som årsløn divideret med årsnorm på 1.665 timer (kolonne I)</t>
        </r>
      </text>
    </comment>
  </commentList>
</comments>
</file>

<file path=xl/sharedStrings.xml><?xml version="1.0" encoding="utf-8"?>
<sst xmlns="http://schemas.openxmlformats.org/spreadsheetml/2006/main" count="231" uniqueCount="87">
  <si>
    <t>REGNSKAB - Krav</t>
  </si>
  <si>
    <t>INDUSTRIENS FONDS KRAV TIL ØKONOMISK AFRAPPORTERING</t>
  </si>
  <si>
    <t>Er der øvrig finansiering i projektet, skal det fremgå, hvordan beløbet fordeler sig på de enkelte parter.</t>
  </si>
  <si>
    <t>Projektnavn:</t>
  </si>
  <si>
    <t>Samlet</t>
  </si>
  <si>
    <t>Periode 1</t>
  </si>
  <si>
    <t>Periode 2</t>
  </si>
  <si>
    <t>Periode 3</t>
  </si>
  <si>
    <t>I alt</t>
  </si>
  <si>
    <t>budget</t>
  </si>
  <si>
    <t>Udgifterne skal opgøres efter reduktion for evt. fradragsberettiget købsmoms</t>
  </si>
  <si>
    <t xml:space="preserve"> (fordelt på perioder)</t>
  </si>
  <si>
    <t>Budget</t>
  </si>
  <si>
    <t>Regnskab</t>
  </si>
  <si>
    <t>Akkumuleret regnskab</t>
  </si>
  <si>
    <t>Restbevilling</t>
  </si>
  <si>
    <t>Kr.</t>
  </si>
  <si>
    <t>1.[Aktivitet]</t>
  </si>
  <si>
    <t xml:space="preserve">1.a.[Delaktivitet] </t>
  </si>
  <si>
    <t>1.b.[Delaktivitet]</t>
  </si>
  <si>
    <t>-</t>
  </si>
  <si>
    <t>2.[Aktivitet]</t>
  </si>
  <si>
    <t xml:space="preserve">2.a.[Delaktivitet] </t>
  </si>
  <si>
    <t>2.b.[Delaktivitet]</t>
  </si>
  <si>
    <t>Revision</t>
  </si>
  <si>
    <t>TOTAL Udgifter</t>
  </si>
  <si>
    <t>Bevilget beløb - INDUSTRIENS FOND</t>
  </si>
  <si>
    <t xml:space="preserve">  [Ansøger]</t>
  </si>
  <si>
    <t xml:space="preserve">  [Projektpartner A]</t>
  </si>
  <si>
    <t xml:space="preserve">  [Projektpartner B]</t>
  </si>
  <si>
    <t>Egenfinansiering</t>
  </si>
  <si>
    <t>I alt - Industriens Fond samt Egenfinansering</t>
  </si>
  <si>
    <t>Øvrig finansiering</t>
  </si>
  <si>
    <t xml:space="preserve">  [Aktør 1]</t>
  </si>
  <si>
    <t xml:space="preserve">  [Aktør 2]</t>
  </si>
  <si>
    <t>TOTAL Finansering</t>
  </si>
  <si>
    <t>Antal timer</t>
  </si>
  <si>
    <t>Timepris</t>
  </si>
  <si>
    <t>% afvigelse</t>
  </si>
  <si>
    <t>[Ansøger]</t>
  </si>
  <si>
    <t>[Projektpartner A]</t>
  </si>
  <si>
    <t>ØVRIGE OPLYSNINGER</t>
  </si>
  <si>
    <t>Regnskabet er udarbejdet i henhold til Industriens Fonds krav, som fremgår af fanebladet "REGNSKAB - Krav"</t>
  </si>
  <si>
    <t>Budget *</t>
  </si>
  <si>
    <t>Regnskab **</t>
  </si>
  <si>
    <t>Opfølgning på revisionsinstruks ***</t>
  </si>
  <si>
    <t>[Projektpartner B]</t>
  </si>
  <si>
    <t>[Fx Produktion af videomateriale]</t>
  </si>
  <si>
    <t>[Fx Online annoncering]</t>
  </si>
  <si>
    <t>[Fx Leje af konferencelokale og forplejning]</t>
  </si>
  <si>
    <t>Ekstern projektevaluering</t>
  </si>
  <si>
    <t>BUDGET OG REGNSKAB</t>
  </si>
  <si>
    <t>Udgifter til udvikling og gennemførelse (A)</t>
  </si>
  <si>
    <t>Andre udgifter (B)</t>
  </si>
  <si>
    <t>FINANSIERING (C)</t>
  </si>
  <si>
    <t>SPECIFIKATION AF TIMEPRISER (D)
Supplerende oplysninger ved slutrapportering</t>
  </si>
  <si>
    <t>Dato:</t>
  </si>
  <si>
    <t>01.01.2022 - 31.12.2022</t>
  </si>
  <si>
    <t>01.01.2023- 31.12.2023</t>
  </si>
  <si>
    <t xml:space="preserve"> 01.01.2024 - 31.12.2024</t>
  </si>
  <si>
    <t>dd.mm.yyyy - dd.mm.yyyy</t>
  </si>
  <si>
    <t>*) Skal stemme med godkendt budget   **) Skal stemme med ovenstående regnskab   ***) Timepris beregnes jf. revisionsinstruks med normtid på 1.665 timer/år</t>
  </si>
  <si>
    <t>[Medarbejdertype 1]</t>
  </si>
  <si>
    <t>[Medarbejdertype 2]</t>
  </si>
  <si>
    <t>[Medarbejdertype 3]</t>
  </si>
  <si>
    <t>[Projektnavn]</t>
  </si>
  <si>
    <t>[Dato]</t>
  </si>
  <si>
    <t>Fondens regnskabsskabelon skal til enhver tid anvendes. Der kan tilføjes flere rækker og kolonner.</t>
  </si>
  <si>
    <t>Regnskab skal tage udgangspunkt i det af Fonden godkendte budget, som skal fremgå af regnskaberne. Er budgettet tilpasset i løbet af projektperioden, anvendes det af Fonden senest godkendte budget. Regnskabet skal opstilles i samme form som budgettet, dvs. med de samme poster og på samme niveau, således at regnskabstal og budgettal er direkte sammenlignelige.</t>
  </si>
  <si>
    <t>A. Udgifter til udvikling og gennemførelse</t>
  </si>
  <si>
    <t>B. Andre udgifter</t>
  </si>
  <si>
    <t xml:space="preserve">C. Finansiering </t>
  </si>
  <si>
    <t>Det skal fremgå hvordan hhv. det bevilgede beløb fra Industriens Fond samt egenfinansiering fordeler sig på hhv. ansøger og projektpartnere for hver periode.</t>
  </si>
  <si>
    <t>D. Specifikation af timepriser - ved afsluttende projektregnskab med bevillingsbeløb over 0,5 mio. kr.</t>
  </si>
  <si>
    <t>Timepriserne skal angives pr. medarbejdertype og vise fordeling på projektpartnere. Personlige oplysninger som medarbejderes navne må ikke oplyses.</t>
  </si>
  <si>
    <r>
      <t xml:space="preserve">Skabelonen anvendes desuden ved </t>
    </r>
    <r>
      <rPr>
        <i/>
        <sz val="11"/>
        <color theme="1"/>
        <rFont val="Times New Roman"/>
        <family val="1"/>
      </rPr>
      <t>det afsluttende projektregnskab</t>
    </r>
    <r>
      <rPr>
        <sz val="11"/>
        <color theme="1"/>
        <rFont val="Times New Roman"/>
        <family val="1"/>
      </rPr>
      <t>, hvor A, B og C skal udfyldes. Ved bevillinger over 0,5 mio. kr. skal D desuden udfyldes.</t>
    </r>
  </si>
  <si>
    <t>Eksempel</t>
  </si>
  <si>
    <r>
      <t xml:space="preserve">Skabelonen anvendes til </t>
    </r>
    <r>
      <rPr>
        <i/>
        <sz val="11"/>
        <color theme="1"/>
        <rFont val="Times New Roman"/>
        <family val="1"/>
      </rPr>
      <t>perioderegnskab</t>
    </r>
    <r>
      <rPr>
        <sz val="11"/>
        <color theme="1"/>
        <rFont val="Times New Roman"/>
        <family val="1"/>
      </rPr>
      <t>, som skal fremsendes i forbindelse med projektets løbende udbetalinger af bevillingsbeløb. Her udfyldes A, B og C. Der kræves ikke revisorpåtegning ved perioderegnskaber, dog kræves årlig revision ved bevillinger over 10 mio. kr.</t>
    </r>
  </si>
  <si>
    <t>REGNSKAB INKL. BUDGET</t>
  </si>
  <si>
    <t xml:space="preserve">Udgifter, der relaterer sig til projektets ressourceforbrug (timer) til aktiviteter og projektledelse. </t>
  </si>
  <si>
    <t>En bevilling fra Fonden er som udgangspunkt et momsfrit tilskud, hvorfor udgifterne opgøres ekskl. salgsmoms.</t>
  </si>
  <si>
    <t xml:space="preserve">Udgifter til eksterne leverandører, fx udgifter til revision, ekstern evaluering og andre udgifter, hvor der er tale om levering af varer eller tjenesteydelser mod vederlag. </t>
  </si>
  <si>
    <t>Denne type udgifter skal opgøres efter reduktion for fradragsberettiget købsmoms. Udgifter til ikke-fradragsberettiget købsmoms kan medregnes.</t>
  </si>
  <si>
    <t xml:space="preserve">Udfyldes ved afsluttende regnskaber for bevillinger over 0,5 mio.kr. - der henvises til Industriens Fonds revisionsinstruks §9. </t>
  </si>
  <si>
    <t>Der er ikke krav om udfyldelse ved perioderegnskaber.</t>
  </si>
  <si>
    <t>Skabelon 150222</t>
  </si>
  <si>
    <t>Find Industriens Fonds revisionsinstruks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</si>
</sst>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[Red]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color theme="0"/>
      <name val="Times New Roman"/>
      <family val="1"/>
    </font>
    <font>
      <b/>
      <sz val="9"/>
      <color rgb="FF004850"/>
      <name val="Times New Roman"/>
      <family val="1"/>
    </font>
    <font>
      <b/>
      <sz val="9"/>
      <color theme="1"/>
      <name val="Times New Roman"/>
      <family val="1"/>
    </font>
    <font>
      <sz val="9"/>
      <color rgb="FF004850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name val="Times New Roman"/>
      <family val="1"/>
    </font>
    <font>
      <sz val="8"/>
      <color theme="0" tint="-0.499984740745262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48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bgColor theme="6" tint="0.7999511703848384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double">
        <color indexed="64"/>
      </top>
      <bottom/>
      <diagonal/>
    </border>
    <border>
      <left style="thin">
        <color theme="0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165" fontId="5" fillId="8" borderId="2" xfId="0" applyNumberFormat="1" applyFont="1" applyFill="1" applyBorder="1"/>
    <xf numFmtId="165" fontId="5" fillId="8" borderId="6" xfId="0" applyNumberFormat="1" applyFont="1" applyFill="1" applyBorder="1"/>
    <xf numFmtId="165" fontId="6" fillId="8" borderId="2" xfId="0" applyNumberFormat="1" applyFont="1" applyFill="1" applyBorder="1"/>
    <xf numFmtId="165" fontId="6" fillId="8" borderId="6" xfId="0" applyNumberFormat="1" applyFont="1" applyFill="1" applyBorder="1"/>
    <xf numFmtId="165" fontId="5" fillId="9" borderId="2" xfId="0" applyNumberFormat="1" applyFont="1" applyFill="1" applyBorder="1"/>
    <xf numFmtId="165" fontId="5" fillId="9" borderId="6" xfId="0" applyNumberFormat="1" applyFont="1" applyFill="1" applyBorder="1"/>
    <xf numFmtId="165" fontId="6" fillId="9" borderId="2" xfId="0" applyNumberFormat="1" applyFont="1" applyFill="1" applyBorder="1"/>
    <xf numFmtId="165" fontId="6" fillId="9" borderId="6" xfId="0" applyNumberFormat="1" applyFont="1" applyFill="1" applyBorder="1"/>
    <xf numFmtId="165" fontId="5" fillId="10" borderId="6" xfId="0" applyNumberFormat="1" applyFont="1" applyFill="1" applyBorder="1"/>
    <xf numFmtId="165" fontId="6" fillId="10" borderId="6" xfId="0" applyNumberFormat="1" applyFont="1" applyFill="1" applyBorder="1"/>
    <xf numFmtId="0" fontId="7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2" borderId="0" xfId="0" applyFont="1" applyFill="1" applyAlignment="1">
      <alignment horizontal="left" indent="1"/>
    </xf>
    <xf numFmtId="0" fontId="5" fillId="2" borderId="0" xfId="0" applyFont="1" applyFill="1"/>
    <xf numFmtId="0" fontId="8" fillId="0" borderId="0" xfId="0" applyFont="1"/>
    <xf numFmtId="0" fontId="10" fillId="2" borderId="0" xfId="0" applyFont="1" applyFill="1" applyAlignment="1">
      <alignment horizontal="left" indent="1"/>
    </xf>
    <xf numFmtId="0" fontId="11" fillId="5" borderId="3" xfId="0" applyFont="1" applyFill="1" applyBorder="1" applyAlignment="1">
      <alignment horizontal="left" indent="1"/>
    </xf>
    <xf numFmtId="0" fontId="12" fillId="5" borderId="10" xfId="0" applyFont="1" applyFill="1" applyBorder="1"/>
    <xf numFmtId="0" fontId="13" fillId="5" borderId="10" xfId="0" applyFont="1" applyFill="1" applyBorder="1"/>
    <xf numFmtId="0" fontId="13" fillId="5" borderId="4" xfId="0" applyFont="1" applyFill="1" applyBorder="1"/>
    <xf numFmtId="0" fontId="13" fillId="0" borderId="0" xfId="0" applyFont="1"/>
    <xf numFmtId="0" fontId="11" fillId="5" borderId="5" xfId="0" applyFont="1" applyFill="1" applyBorder="1" applyAlignment="1">
      <alignment horizontal="left" indent="1"/>
    </xf>
    <xf numFmtId="0" fontId="14" fillId="5" borderId="11" xfId="0" applyFont="1" applyFill="1" applyBorder="1"/>
    <xf numFmtId="0" fontId="8" fillId="5" borderId="11" xfId="0" applyFont="1" applyFill="1" applyBorder="1"/>
    <xf numFmtId="0" fontId="8" fillId="5" borderId="8" xfId="0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2" borderId="13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165" fontId="13" fillId="4" borderId="1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indent="1"/>
    </xf>
    <xf numFmtId="165" fontId="6" fillId="4" borderId="2" xfId="1" applyNumberFormat="1" applyFont="1" applyFill="1" applyBorder="1"/>
    <xf numFmtId="165" fontId="13" fillId="2" borderId="2" xfId="1" applyNumberFormat="1" applyFont="1" applyFill="1" applyBorder="1"/>
    <xf numFmtId="165" fontId="13" fillId="4" borderId="2" xfId="1" applyNumberFormat="1" applyFont="1" applyFill="1" applyBorder="1"/>
    <xf numFmtId="0" fontId="8" fillId="2" borderId="5" xfId="0" applyFont="1" applyFill="1" applyBorder="1" applyAlignment="1">
      <alignment horizontal="left" indent="1"/>
    </xf>
    <xf numFmtId="165" fontId="5" fillId="4" borderId="2" xfId="1" applyNumberFormat="1" applyFont="1" applyFill="1" applyBorder="1"/>
    <xf numFmtId="165" fontId="8" fillId="2" borderId="2" xfId="1" applyNumberFormat="1" applyFont="1" applyFill="1" applyBorder="1"/>
    <xf numFmtId="165" fontId="8" fillId="4" borderId="2" xfId="1" applyNumberFormat="1" applyFont="1" applyFill="1" applyBorder="1"/>
    <xf numFmtId="0" fontId="8" fillId="2" borderId="7" xfId="0" applyFont="1" applyFill="1" applyBorder="1" applyAlignment="1">
      <alignment horizontal="left" indent="1"/>
    </xf>
    <xf numFmtId="165" fontId="5" fillId="4" borderId="13" xfId="1" applyNumberFormat="1" applyFont="1" applyFill="1" applyBorder="1"/>
    <xf numFmtId="165" fontId="8" fillId="2" borderId="13" xfId="1" applyNumberFormat="1" applyFont="1" applyFill="1" applyBorder="1"/>
    <xf numFmtId="165" fontId="8" fillId="4" borderId="13" xfId="1" applyNumberFormat="1" applyFont="1" applyFill="1" applyBorder="1"/>
    <xf numFmtId="165" fontId="6" fillId="4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7" xfId="2" applyFont="1" applyBorder="1" applyAlignment="1">
      <alignment horizontal="left" indent="1"/>
    </xf>
    <xf numFmtId="0" fontId="13" fillId="3" borderId="9" xfId="0" applyFont="1" applyFill="1" applyBorder="1" applyAlignment="1">
      <alignment horizontal="left" vertical="center" indent="1"/>
    </xf>
    <xf numFmtId="165" fontId="13" fillId="3" borderId="14" xfId="1" applyNumberFormat="1" applyFont="1" applyFill="1" applyBorder="1" applyAlignment="1">
      <alignment vertical="center"/>
    </xf>
    <xf numFmtId="0" fontId="15" fillId="2" borderId="0" xfId="0" applyFont="1" applyFill="1"/>
    <xf numFmtId="165" fontId="13" fillId="0" borderId="19" xfId="1" applyNumberFormat="1" applyFont="1" applyFill="1" applyBorder="1" applyAlignment="1">
      <alignment vertical="center"/>
    </xf>
    <xf numFmtId="0" fontId="12" fillId="5" borderId="0" xfId="0" applyFont="1" applyFill="1"/>
    <xf numFmtId="0" fontId="13" fillId="5" borderId="0" xfId="0" applyFont="1" applyFill="1"/>
    <xf numFmtId="0" fontId="13" fillId="5" borderId="6" xfId="0" applyFont="1" applyFill="1" applyBorder="1"/>
    <xf numFmtId="0" fontId="14" fillId="5" borderId="7" xfId="0" applyFont="1" applyFill="1" applyBorder="1" applyAlignment="1">
      <alignment horizontal="left" indent="1"/>
    </xf>
    <xf numFmtId="0" fontId="11" fillId="5" borderId="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indent="1"/>
    </xf>
    <xf numFmtId="165" fontId="5" fillId="2" borderId="2" xfId="1" applyNumberFormat="1" applyFont="1" applyFill="1" applyBorder="1"/>
    <xf numFmtId="0" fontId="5" fillId="0" borderId="0" xfId="0" applyFont="1"/>
    <xf numFmtId="0" fontId="5" fillId="2" borderId="13" xfId="0" applyFont="1" applyFill="1" applyBorder="1" applyAlignment="1">
      <alignment horizontal="left" indent="1"/>
    </xf>
    <xf numFmtId="165" fontId="5" fillId="2" borderId="13" xfId="1" applyNumberFormat="1" applyFont="1" applyFill="1" applyBorder="1"/>
    <xf numFmtId="0" fontId="13" fillId="4" borderId="1" xfId="0" applyFont="1" applyFill="1" applyBorder="1" applyAlignment="1">
      <alignment horizontal="left" vertical="center" indent="1"/>
    </xf>
    <xf numFmtId="165" fontId="17" fillId="4" borderId="3" xfId="0" applyNumberFormat="1" applyFont="1" applyFill="1" applyBorder="1" applyAlignment="1">
      <alignment horizontal="right" vertical="center"/>
    </xf>
    <xf numFmtId="165" fontId="17" fillId="4" borderId="10" xfId="0" applyNumberFormat="1" applyFont="1" applyFill="1" applyBorder="1" applyAlignment="1">
      <alignment horizontal="right" vertical="center"/>
    </xf>
    <xf numFmtId="165" fontId="17" fillId="4" borderId="4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indent="1"/>
    </xf>
    <xf numFmtId="165" fontId="18" fillId="2" borderId="5" xfId="1" applyNumberFormat="1" applyFont="1" applyFill="1" applyBorder="1"/>
    <xf numFmtId="165" fontId="18" fillId="2" borderId="0" xfId="1" applyNumberFormat="1" applyFont="1" applyFill="1" applyBorder="1"/>
    <xf numFmtId="165" fontId="18" fillId="2" borderId="6" xfId="1" applyNumberFormat="1" applyFont="1" applyFill="1" applyBorder="1"/>
    <xf numFmtId="0" fontId="8" fillId="2" borderId="13" xfId="0" applyFont="1" applyFill="1" applyBorder="1" applyAlignment="1">
      <alignment horizontal="left" indent="1"/>
    </xf>
    <xf numFmtId="165" fontId="18" fillId="2" borderId="7" xfId="1" applyNumberFormat="1" applyFont="1" applyFill="1" applyBorder="1"/>
    <xf numFmtId="165" fontId="18" fillId="2" borderId="11" xfId="1" applyNumberFormat="1" applyFont="1" applyFill="1" applyBorder="1"/>
    <xf numFmtId="165" fontId="18" fillId="2" borderId="8" xfId="1" applyNumberFormat="1" applyFont="1" applyFill="1" applyBorder="1"/>
    <xf numFmtId="165" fontId="13" fillId="3" borderId="9" xfId="1" applyNumberFormat="1" applyFont="1" applyFill="1" applyBorder="1" applyAlignment="1">
      <alignment vertical="center"/>
    </xf>
    <xf numFmtId="165" fontId="13" fillId="3" borderId="12" xfId="1" applyNumberFormat="1" applyFont="1" applyFill="1" applyBorder="1" applyAlignment="1">
      <alignment vertical="center"/>
    </xf>
    <xf numFmtId="165" fontId="13" fillId="3" borderId="15" xfId="1" applyNumberFormat="1" applyFont="1" applyFill="1" applyBorder="1" applyAlignment="1">
      <alignment vertical="center"/>
    </xf>
    <xf numFmtId="0" fontId="11" fillId="5" borderId="11" xfId="0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horizontal="left" indent="1"/>
      <protection locked="0"/>
    </xf>
    <xf numFmtId="165" fontId="6" fillId="8" borderId="1" xfId="0" applyNumberFormat="1" applyFont="1" applyFill="1" applyBorder="1"/>
    <xf numFmtId="165" fontId="6" fillId="8" borderId="4" xfId="0" applyNumberFormat="1" applyFont="1" applyFill="1" applyBorder="1"/>
    <xf numFmtId="165" fontId="6" fillId="9" borderId="1" xfId="0" applyNumberFormat="1" applyFont="1" applyFill="1" applyBorder="1"/>
    <xf numFmtId="165" fontId="6" fillId="9" borderId="4" xfId="0" applyNumberFormat="1" applyFont="1" applyFill="1" applyBorder="1"/>
    <xf numFmtId="165" fontId="6" fillId="10" borderId="4" xfId="0" applyNumberFormat="1" applyFont="1" applyFill="1" applyBorder="1"/>
    <xf numFmtId="0" fontId="8" fillId="2" borderId="2" xfId="0" applyFont="1" applyFill="1" applyBorder="1" applyAlignment="1" applyProtection="1">
      <alignment horizontal="left" indent="2"/>
      <protection locked="0"/>
    </xf>
    <xf numFmtId="9" fontId="5" fillId="10" borderId="6" xfId="3" applyFont="1" applyFill="1" applyBorder="1"/>
    <xf numFmtId="0" fontId="13" fillId="2" borderId="2" xfId="0" applyFont="1" applyFill="1" applyBorder="1" applyAlignment="1" applyProtection="1">
      <alignment horizontal="left" indent="1"/>
      <protection locked="0"/>
    </xf>
    <xf numFmtId="0" fontId="13" fillId="3" borderId="16" xfId="0" applyFont="1" applyFill="1" applyBorder="1" applyAlignment="1" applyProtection="1">
      <alignment horizontal="left" vertical="center" indent="1"/>
      <protection locked="0"/>
    </xf>
    <xf numFmtId="165" fontId="13" fillId="3" borderId="17" xfId="0" applyNumberFormat="1" applyFont="1" applyFill="1" applyBorder="1" applyAlignment="1" applyProtection="1">
      <alignment vertical="center"/>
      <protection locked="0"/>
    </xf>
    <xf numFmtId="9" fontId="13" fillId="3" borderId="20" xfId="3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 indent="1"/>
    </xf>
    <xf numFmtId="165" fontId="13" fillId="0" borderId="0" xfId="1" applyNumberFormat="1" applyFont="1" applyFill="1" applyBorder="1" applyAlignment="1">
      <alignment vertical="center"/>
    </xf>
    <xf numFmtId="165" fontId="13" fillId="0" borderId="18" xfId="1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8" fillId="0" borderId="0" xfId="0" applyFont="1" applyAlignment="1">
      <alignment horizontal="left" indent="1"/>
    </xf>
    <xf numFmtId="0" fontId="9" fillId="2" borderId="0" xfId="0" applyFont="1" applyFill="1"/>
    <xf numFmtId="165" fontId="6" fillId="2" borderId="2" xfId="1" applyNumberFormat="1" applyFont="1" applyFill="1" applyBorder="1"/>
    <xf numFmtId="165" fontId="6" fillId="12" borderId="1" xfId="0" applyNumberFormat="1" applyFont="1" applyFill="1" applyBorder="1"/>
    <xf numFmtId="165" fontId="5" fillId="12" borderId="2" xfId="0" applyNumberFormat="1" applyFont="1" applyFill="1" applyBorder="1"/>
    <xf numFmtId="165" fontId="6" fillId="12" borderId="2" xfId="0" applyNumberFormat="1" applyFont="1" applyFill="1" applyBorder="1"/>
    <xf numFmtId="0" fontId="19" fillId="2" borderId="0" xfId="0" applyFont="1" applyFill="1" applyProtection="1">
      <protection locked="0"/>
    </xf>
    <xf numFmtId="0" fontId="19" fillId="2" borderId="0" xfId="0" applyFont="1" applyFill="1"/>
    <xf numFmtId="0" fontId="20" fillId="2" borderId="0" xfId="0" applyFont="1" applyFill="1" applyAlignment="1" applyProtection="1">
      <alignment horizontal="left" vertical="center" indent="1"/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0" fontId="22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 indent="1"/>
    </xf>
    <xf numFmtId="0" fontId="21" fillId="2" borderId="0" xfId="0" applyFont="1" applyFill="1"/>
    <xf numFmtId="0" fontId="21" fillId="2" borderId="0" xfId="0" applyFont="1" applyFill="1" applyAlignment="1">
      <alignment horizontal="left" wrapText="1"/>
    </xf>
    <xf numFmtId="0" fontId="21" fillId="2" borderId="0" xfId="0" applyFont="1" applyFill="1" applyAlignment="1">
      <alignment wrapText="1"/>
    </xf>
    <xf numFmtId="0" fontId="21" fillId="0" borderId="0" xfId="0" applyFont="1" applyAlignment="1">
      <alignment horizontal="left" indent="1"/>
    </xf>
    <xf numFmtId="0" fontId="24" fillId="2" borderId="0" xfId="2" applyFont="1" applyFill="1" applyBorder="1" applyAlignment="1">
      <alignment horizontal="left" wrapText="1"/>
    </xf>
    <xf numFmtId="0" fontId="25" fillId="2" borderId="0" xfId="0" applyFont="1" applyFill="1" applyAlignment="1">
      <alignment horizontal="right"/>
    </xf>
    <xf numFmtId="0" fontId="21" fillId="2" borderId="0" xfId="0" applyFont="1" applyFill="1" applyAlignment="1">
      <alignment horizontal="left" wrapText="1"/>
    </xf>
    <xf numFmtId="0" fontId="26" fillId="5" borderId="3" xfId="0" applyFont="1" applyFill="1" applyBorder="1" applyAlignment="1">
      <alignment horizontal="left" indent="1"/>
    </xf>
    <xf numFmtId="0" fontId="28" fillId="5" borderId="10" xfId="0" applyFont="1" applyFill="1" applyBorder="1"/>
    <xf numFmtId="0" fontId="27" fillId="5" borderId="10" xfId="0" applyFont="1" applyFill="1" applyBorder="1"/>
    <xf numFmtId="0" fontId="27" fillId="5" borderId="4" xfId="0" applyFont="1" applyFill="1" applyBorder="1"/>
    <xf numFmtId="0" fontId="27" fillId="0" borderId="0" xfId="0" applyFont="1"/>
    <xf numFmtId="0" fontId="21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 wrapText="1"/>
    </xf>
    <xf numFmtId="0" fontId="11" fillId="5" borderId="5" xfId="0" applyFont="1" applyFill="1" applyBorder="1" applyAlignment="1">
      <alignment horizontal="left" wrapText="1" indent="1"/>
    </xf>
    <xf numFmtId="0" fontId="11" fillId="5" borderId="7" xfId="0" applyFont="1" applyFill="1" applyBorder="1" applyAlignment="1">
      <alignment horizontal="left" wrapText="1" indent="1"/>
    </xf>
    <xf numFmtId="0" fontId="11" fillId="7" borderId="10" xfId="0" applyFont="1" applyFill="1" applyBorder="1" applyAlignment="1" applyProtection="1">
      <alignment horizontal="center" vertical="top"/>
      <protection locked="0"/>
    </xf>
    <xf numFmtId="0" fontId="11" fillId="6" borderId="10" xfId="0" applyFont="1" applyFill="1" applyBorder="1" applyAlignment="1" applyProtection="1">
      <alignment horizontal="center" vertical="top"/>
      <protection locked="0"/>
    </xf>
    <xf numFmtId="0" fontId="11" fillId="11" borderId="10" xfId="0" applyFont="1" applyFill="1" applyBorder="1" applyAlignment="1" applyProtection="1">
      <alignment horizontal="center" vertical="top"/>
      <protection locked="0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left" indent="1"/>
    </xf>
  </cellXfs>
  <cellStyles count="4">
    <cellStyle name="Komma" xfId="1" builtinId="3"/>
    <cellStyle name="Link" xfId="2" builtinId="8"/>
    <cellStyle name="Normal" xfId="0" builtinId="0"/>
    <cellStyle name="Procent" xfId="3" builtinId="5"/>
  </cellStyles>
  <dxfs count="0"/>
  <tableStyles count="0" defaultTableStyle="TableStyleMedium2" defaultPivotStyle="PivotStyleLight16"/>
  <colors>
    <mruColors>
      <color rgb="FF004850"/>
      <color rgb="FF83A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146050</xdr:rowOff>
    </xdr:from>
    <xdr:to>
      <xdr:col>7</xdr:col>
      <xdr:colOff>521481</xdr:colOff>
      <xdr:row>1</xdr:row>
      <xdr:rowOff>75435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CE62EE4-3B7F-4F89-8AC2-A7BC5A39B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0700" y="146050"/>
          <a:ext cx="1747031" cy="157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</xdr:rowOff>
    </xdr:from>
    <xdr:to>
      <xdr:col>9</xdr:col>
      <xdr:colOff>838200</xdr:colOff>
      <xdr:row>90</xdr:row>
      <xdr:rowOff>6350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4B84345D-8AC9-468E-82C2-C851063D616B}"/>
            </a:ext>
          </a:extLst>
        </xdr:cNvPr>
        <xdr:cNvSpPr txBox="1"/>
      </xdr:nvSpPr>
      <xdr:spPr>
        <a:xfrm>
          <a:off x="0" y="12392025"/>
          <a:ext cx="10712450" cy="1895475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9525</xdr:colOff>
      <xdr:row>0</xdr:row>
      <xdr:rowOff>142875</xdr:rowOff>
    </xdr:from>
    <xdr:to>
      <xdr:col>10</xdr:col>
      <xdr:colOff>781</xdr:colOff>
      <xdr:row>1</xdr:row>
      <xdr:rowOff>72260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A6AF78EC-7ED3-4425-9545-DEF60137E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4775" y="142875"/>
          <a:ext cx="1769256" cy="157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9525</xdr:rowOff>
    </xdr:from>
    <xdr:to>
      <xdr:col>10</xdr:col>
      <xdr:colOff>0</xdr:colOff>
      <xdr:row>89</xdr:row>
      <xdr:rowOff>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31568651-E2CE-403D-BB46-A96CE11D2ABF}"/>
            </a:ext>
          </a:extLst>
        </xdr:cNvPr>
        <xdr:cNvSpPr txBox="1"/>
      </xdr:nvSpPr>
      <xdr:spPr>
        <a:xfrm>
          <a:off x="0" y="12538075"/>
          <a:ext cx="10763250" cy="1597025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643902</xdr:colOff>
      <xdr:row>17</xdr:row>
      <xdr:rowOff>43438</xdr:rowOff>
    </xdr:from>
    <xdr:to>
      <xdr:col>7</xdr:col>
      <xdr:colOff>224086</xdr:colOff>
      <xdr:row>24</xdr:row>
      <xdr:rowOff>120783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91196ABB-6185-445F-9264-5D92C889684A}"/>
            </a:ext>
          </a:extLst>
        </xdr:cNvPr>
        <xdr:cNvSpPr txBox="1"/>
      </xdr:nvSpPr>
      <xdr:spPr>
        <a:xfrm rot="20092977">
          <a:off x="3282327" y="3091438"/>
          <a:ext cx="4666534" cy="1144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8000">
              <a:solidFill>
                <a:schemeClr val="bg1">
                  <a:lumMod val="50000"/>
                </a:schemeClr>
              </a:solidFill>
            </a:rPr>
            <a:t>EKSEMPEL</a:t>
          </a:r>
        </a:p>
      </xdr:txBody>
    </xdr:sp>
    <xdr:clientData/>
  </xdr:twoCellAnchor>
  <xdr:twoCellAnchor editAs="oneCell">
    <xdr:from>
      <xdr:col>8</xdr:col>
      <xdr:colOff>9525</xdr:colOff>
      <xdr:row>0</xdr:row>
      <xdr:rowOff>142875</xdr:rowOff>
    </xdr:from>
    <xdr:to>
      <xdr:col>10</xdr:col>
      <xdr:colOff>781</xdr:colOff>
      <xdr:row>1</xdr:row>
      <xdr:rowOff>72260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A9D9BF9A-845A-4A96-8FC8-B1EFC3DE6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4775" y="142875"/>
          <a:ext cx="1747031" cy="157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dustriensfond.dk/om-os-2/regnskab-og-revisio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dustriensfond.dk/projektguide/" TargetMode="External"/><Relationship Id="rId1" Type="http://schemas.openxmlformats.org/officeDocument/2006/relationships/hyperlink" Target="http://www.industriensfond.dk/regnskab-og-revisi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5596-C182-41D1-A855-6C8155246409}">
  <sheetPr>
    <pageSetUpPr fitToPage="1"/>
  </sheetPr>
  <dimension ref="A1:H32"/>
  <sheetViews>
    <sheetView tabSelected="1" zoomScaleNormal="100" zoomScaleSheetLayoutView="100" workbookViewId="0"/>
  </sheetViews>
  <sheetFormatPr defaultColWidth="0" defaultRowHeight="0" customHeight="1" zeroHeight="1" x14ac:dyDescent="0.25"/>
  <cols>
    <col min="1" max="1" width="39.5703125" style="121" customWidth="1"/>
    <col min="2" max="8" width="12.7109375" style="115" customWidth="1"/>
    <col min="9" max="16384" width="9.140625" style="115" hidden="1"/>
  </cols>
  <sheetData>
    <row r="1" spans="1:8" s="114" customFormat="1" ht="18" customHeight="1" x14ac:dyDescent="0.25">
      <c r="A1" s="113" t="s">
        <v>0</v>
      </c>
      <c r="B1" s="111"/>
      <c r="C1" s="111"/>
      <c r="D1" s="111"/>
      <c r="E1" s="111"/>
      <c r="F1" s="111"/>
      <c r="G1" s="111"/>
      <c r="H1" s="111"/>
    </row>
    <row r="2" spans="1:8" ht="15" x14ac:dyDescent="0.25">
      <c r="A2" s="14"/>
      <c r="B2" s="112"/>
      <c r="C2" s="112"/>
      <c r="D2" s="112"/>
      <c r="E2" s="112"/>
      <c r="F2" s="112"/>
      <c r="G2" s="112"/>
      <c r="H2" s="112"/>
    </row>
    <row r="3" spans="1:8" ht="15" x14ac:dyDescent="0.25">
      <c r="A3" s="116"/>
      <c r="B3" s="14"/>
      <c r="C3" s="14"/>
      <c r="D3" s="112"/>
      <c r="E3" s="112"/>
      <c r="F3" s="112"/>
      <c r="G3" s="112"/>
      <c r="H3" s="112"/>
    </row>
    <row r="4" spans="1:8" ht="15.95" customHeight="1" x14ac:dyDescent="0.25">
      <c r="A4" s="115"/>
      <c r="B4" s="112"/>
      <c r="C4" s="112"/>
      <c r="D4" s="112"/>
      <c r="E4" s="112"/>
      <c r="F4" s="112"/>
      <c r="G4" s="112"/>
      <c r="H4" s="112"/>
    </row>
    <row r="5" spans="1:8" s="129" customFormat="1" ht="15" x14ac:dyDescent="0.25">
      <c r="A5" s="125" t="s">
        <v>1</v>
      </c>
      <c r="B5" s="126"/>
      <c r="C5" s="126"/>
      <c r="D5" s="126"/>
      <c r="E5" s="126"/>
      <c r="F5" s="126"/>
      <c r="G5" s="127"/>
      <c r="H5" s="128"/>
    </row>
    <row r="6" spans="1:8" ht="15" x14ac:dyDescent="0.25">
      <c r="A6" s="117"/>
      <c r="B6" s="118"/>
      <c r="C6" s="118"/>
      <c r="D6" s="118"/>
      <c r="E6" s="118"/>
      <c r="F6" s="118"/>
      <c r="G6" s="118"/>
      <c r="H6" s="118"/>
    </row>
    <row r="7" spans="1:8" s="117" customFormat="1" ht="15" x14ac:dyDescent="0.25">
      <c r="A7" s="130" t="s">
        <v>67</v>
      </c>
      <c r="B7" s="130"/>
      <c r="C7" s="130"/>
      <c r="D7" s="130"/>
      <c r="E7" s="130"/>
      <c r="F7" s="130"/>
      <c r="G7" s="130"/>
      <c r="H7" s="130"/>
    </row>
    <row r="8" spans="1:8" s="117" customFormat="1" ht="15" x14ac:dyDescent="0.25">
      <c r="A8" s="130"/>
      <c r="B8" s="130"/>
      <c r="C8" s="130"/>
      <c r="D8" s="130"/>
      <c r="E8" s="130"/>
      <c r="F8" s="130"/>
      <c r="G8" s="130"/>
      <c r="H8" s="130"/>
    </row>
    <row r="9" spans="1:8" s="117" customFormat="1" ht="15" x14ac:dyDescent="0.25">
      <c r="A9" s="131" t="s">
        <v>78</v>
      </c>
      <c r="B9" s="131"/>
      <c r="C9" s="131"/>
      <c r="D9" s="131"/>
      <c r="E9" s="131"/>
      <c r="F9" s="131"/>
      <c r="G9" s="131"/>
      <c r="H9" s="131"/>
    </row>
    <row r="10" spans="1:8" s="117" customFormat="1" ht="32.25" customHeight="1" x14ac:dyDescent="0.25">
      <c r="A10" s="130" t="s">
        <v>77</v>
      </c>
      <c r="B10" s="130"/>
      <c r="C10" s="130"/>
      <c r="D10" s="130"/>
      <c r="E10" s="130"/>
      <c r="F10" s="130"/>
      <c r="G10" s="130"/>
      <c r="H10" s="130"/>
    </row>
    <row r="11" spans="1:8" s="117" customFormat="1" ht="32.25" customHeight="1" x14ac:dyDescent="0.25">
      <c r="A11" s="130" t="s">
        <v>75</v>
      </c>
      <c r="B11" s="130"/>
      <c r="C11" s="130"/>
      <c r="D11" s="130"/>
      <c r="E11" s="130"/>
      <c r="F11" s="130"/>
      <c r="G11" s="130"/>
      <c r="H11" s="130"/>
    </row>
    <row r="12" spans="1:8" ht="48.75" customHeight="1" x14ac:dyDescent="0.25">
      <c r="A12" s="130" t="s">
        <v>68</v>
      </c>
      <c r="B12" s="130"/>
      <c r="C12" s="130"/>
      <c r="D12" s="130"/>
      <c r="E12" s="130"/>
      <c r="F12" s="130"/>
      <c r="G12" s="130"/>
      <c r="H12" s="130"/>
    </row>
    <row r="13" spans="1:8" ht="15" x14ac:dyDescent="0.25">
      <c r="A13" s="130"/>
      <c r="B13" s="130"/>
      <c r="C13" s="130"/>
      <c r="D13" s="130"/>
      <c r="E13" s="130"/>
      <c r="F13" s="130"/>
      <c r="G13" s="130"/>
      <c r="H13" s="130"/>
    </row>
    <row r="14" spans="1:8" ht="15" x14ac:dyDescent="0.25">
      <c r="A14" s="132" t="s">
        <v>69</v>
      </c>
      <c r="B14" s="132"/>
      <c r="C14" s="132"/>
      <c r="D14" s="132"/>
      <c r="E14" s="132"/>
      <c r="F14" s="132"/>
      <c r="G14" s="132"/>
      <c r="H14" s="132"/>
    </row>
    <row r="15" spans="1:8" ht="15" x14ac:dyDescent="0.25">
      <c r="A15" s="130" t="s">
        <v>79</v>
      </c>
      <c r="B15" s="130"/>
      <c r="C15" s="130"/>
      <c r="D15" s="130"/>
      <c r="E15" s="130"/>
      <c r="F15" s="130"/>
      <c r="G15" s="130"/>
      <c r="H15" s="130"/>
    </row>
    <row r="16" spans="1:8" ht="15" x14ac:dyDescent="0.25">
      <c r="A16" s="130" t="s">
        <v>80</v>
      </c>
      <c r="B16" s="130"/>
      <c r="C16" s="130"/>
      <c r="D16" s="130"/>
      <c r="E16" s="130"/>
      <c r="F16" s="130"/>
      <c r="G16" s="130"/>
      <c r="H16" s="130"/>
    </row>
    <row r="17" spans="1:8" ht="15" x14ac:dyDescent="0.25">
      <c r="A17" s="124"/>
      <c r="B17" s="124"/>
      <c r="C17" s="124"/>
      <c r="D17" s="124"/>
      <c r="E17" s="124"/>
      <c r="F17" s="124"/>
      <c r="G17" s="124"/>
      <c r="H17" s="124"/>
    </row>
    <row r="18" spans="1:8" ht="15" x14ac:dyDescent="0.25">
      <c r="A18" s="132" t="s">
        <v>70</v>
      </c>
      <c r="B18" s="132"/>
      <c r="C18" s="132"/>
      <c r="D18" s="132"/>
      <c r="E18" s="132"/>
      <c r="F18" s="132"/>
      <c r="G18" s="132"/>
      <c r="H18" s="132"/>
    </row>
    <row r="19" spans="1:8" ht="28.5" customHeight="1" x14ac:dyDescent="0.25">
      <c r="A19" s="130" t="s">
        <v>81</v>
      </c>
      <c r="B19" s="130"/>
      <c r="C19" s="130"/>
      <c r="D19" s="130"/>
      <c r="E19" s="130"/>
      <c r="F19" s="130"/>
      <c r="G19" s="130"/>
      <c r="H19" s="130"/>
    </row>
    <row r="20" spans="1:8" ht="15" x14ac:dyDescent="0.25">
      <c r="A20" s="130" t="s">
        <v>82</v>
      </c>
      <c r="B20" s="130"/>
      <c r="C20" s="130"/>
      <c r="D20" s="130"/>
      <c r="E20" s="130"/>
      <c r="F20" s="130"/>
      <c r="G20" s="130"/>
      <c r="H20" s="130"/>
    </row>
    <row r="21" spans="1:8" ht="15" x14ac:dyDescent="0.25">
      <c r="A21" s="124"/>
      <c r="B21" s="124"/>
      <c r="C21" s="124"/>
      <c r="D21" s="124"/>
      <c r="E21" s="124"/>
      <c r="F21" s="124"/>
      <c r="G21" s="124"/>
      <c r="H21" s="124"/>
    </row>
    <row r="22" spans="1:8" ht="15" x14ac:dyDescent="0.25">
      <c r="A22" s="132" t="s">
        <v>71</v>
      </c>
      <c r="B22" s="132"/>
      <c r="C22" s="132"/>
      <c r="D22" s="132"/>
      <c r="E22" s="132"/>
      <c r="F22" s="132"/>
      <c r="G22" s="132"/>
      <c r="H22" s="132"/>
    </row>
    <row r="23" spans="1:8" ht="15" x14ac:dyDescent="0.25">
      <c r="A23" s="130" t="s">
        <v>72</v>
      </c>
      <c r="B23" s="130"/>
      <c r="C23" s="130"/>
      <c r="D23" s="130"/>
      <c r="E23" s="130"/>
      <c r="F23" s="130"/>
      <c r="G23" s="130"/>
      <c r="H23" s="130"/>
    </row>
    <row r="24" spans="1:8" ht="15" x14ac:dyDescent="0.25">
      <c r="A24" s="130" t="s">
        <v>2</v>
      </c>
      <c r="B24" s="130"/>
      <c r="C24" s="130"/>
      <c r="D24" s="130"/>
      <c r="E24" s="130"/>
      <c r="F24" s="130"/>
      <c r="G24" s="130"/>
      <c r="H24" s="130"/>
    </row>
    <row r="25" spans="1:8" ht="15" x14ac:dyDescent="0.25">
      <c r="A25" s="130"/>
      <c r="B25" s="130"/>
      <c r="C25" s="130"/>
      <c r="D25" s="130"/>
      <c r="E25" s="130"/>
      <c r="F25" s="130"/>
      <c r="G25" s="130"/>
      <c r="H25" s="130"/>
    </row>
    <row r="26" spans="1:8" ht="15" x14ac:dyDescent="0.25">
      <c r="A26" s="132" t="s">
        <v>73</v>
      </c>
      <c r="B26" s="132"/>
      <c r="C26" s="132"/>
      <c r="D26" s="132"/>
      <c r="E26" s="132"/>
      <c r="F26" s="132"/>
      <c r="G26" s="132"/>
      <c r="H26" s="132"/>
    </row>
    <row r="27" spans="1:8" ht="15" x14ac:dyDescent="0.25">
      <c r="A27" s="130" t="s">
        <v>83</v>
      </c>
      <c r="B27" s="130"/>
      <c r="C27" s="130"/>
      <c r="D27" s="130"/>
      <c r="E27" s="130"/>
      <c r="F27" s="130"/>
      <c r="G27" s="130"/>
      <c r="H27" s="130"/>
    </row>
    <row r="28" spans="1:8" ht="15" x14ac:dyDescent="0.25">
      <c r="A28" s="130" t="s">
        <v>84</v>
      </c>
      <c r="B28" s="130"/>
      <c r="C28" s="130"/>
      <c r="D28" s="130"/>
      <c r="E28" s="130"/>
      <c r="F28" s="130"/>
      <c r="G28" s="130"/>
      <c r="H28" s="130"/>
    </row>
    <row r="29" spans="1:8" ht="15" x14ac:dyDescent="0.25">
      <c r="A29" s="130" t="s">
        <v>74</v>
      </c>
      <c r="B29" s="130"/>
      <c r="C29" s="130"/>
      <c r="D29" s="130"/>
      <c r="E29" s="130"/>
      <c r="F29" s="130"/>
      <c r="G29" s="130"/>
      <c r="H29" s="130"/>
    </row>
    <row r="31" spans="1:8" ht="15" x14ac:dyDescent="0.25">
      <c r="A31" s="122" t="s">
        <v>86</v>
      </c>
      <c r="B31" s="120"/>
      <c r="C31" s="120"/>
      <c r="D31" s="120"/>
      <c r="E31" s="120"/>
      <c r="F31" s="120"/>
      <c r="G31" s="120"/>
      <c r="H31" s="120"/>
    </row>
    <row r="32" spans="1:8" ht="15" x14ac:dyDescent="0.25">
      <c r="A32" s="119"/>
      <c r="B32" s="120"/>
      <c r="C32" s="120"/>
      <c r="D32" s="120"/>
      <c r="E32" s="120"/>
      <c r="F32" s="120"/>
      <c r="G32" s="120"/>
      <c r="H32" s="120"/>
    </row>
  </sheetData>
  <sheetProtection algorithmName="SHA-512" hashValue="hqMjqk5h5ky6U7IYCtgA8Mlm2YJBh1ev6K+b+bULAcpoguzPc0yTBRfr6tnNulRy9MQSokYir6qM1gTDvdKR9g==" saltValue="JPllnCN7lf3j5O/yQDfSbQ==" spinCount="100000" sheet="1" objects="1" scenarios="1"/>
  <mergeCells count="21">
    <mergeCell ref="A29:H29"/>
    <mergeCell ref="A22:H22"/>
    <mergeCell ref="A23:H23"/>
    <mergeCell ref="A24:H24"/>
    <mergeCell ref="A25:H25"/>
    <mergeCell ref="A26:H26"/>
    <mergeCell ref="A27:H27"/>
    <mergeCell ref="A28:H28"/>
    <mergeCell ref="A20:H20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8:H18"/>
    <mergeCell ref="A19:H19"/>
    <mergeCell ref="A16:H16"/>
  </mergeCells>
  <hyperlinks>
    <hyperlink ref="A31" r:id="rId1" xr:uid="{E2352AE9-2649-45E7-AC1A-25F65DC6F50B}"/>
  </hyperlinks>
  <pageMargins left="0.70866141732283472" right="0.70866141732283472" top="0.35433070866141736" bottom="0.74803149606299213" header="0.31496062992125984" footer="0.31496062992125984"/>
  <pageSetup paperSize="9" fitToHeight="2" orientation="landscape" horizontalDpi="300" verticalDpi="300" r:id="rId2"/>
  <headerFooter>
    <oddFooter>&amp;C&amp;"Times New Roman,Normal"Side &amp;P af &amp;N sider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2D65-C283-4A1E-A4EF-716C0A06F894}">
  <sheetPr>
    <pageSetUpPr fitToPage="1"/>
  </sheetPr>
  <dimension ref="A1:J77"/>
  <sheetViews>
    <sheetView zoomScaleNormal="100" workbookViewId="0">
      <selection activeCell="A39" sqref="A39"/>
    </sheetView>
  </sheetViews>
  <sheetFormatPr defaultColWidth="9.140625" defaultRowHeight="12" x14ac:dyDescent="0.2"/>
  <cols>
    <col min="1" max="1" width="39.5703125" style="105" customWidth="1"/>
    <col min="2" max="10" width="12.7109375" style="16" customWidth="1"/>
    <col min="11" max="16384" width="9.140625" style="16"/>
  </cols>
  <sheetData>
    <row r="1" spans="1:10" s="13" customFormat="1" ht="18" customHeight="1" x14ac:dyDescent="0.2">
      <c r="A1" s="11" t="s">
        <v>42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25" x14ac:dyDescent="0.2">
      <c r="A2" s="14" t="s">
        <v>3</v>
      </c>
      <c r="B2" s="15"/>
      <c r="C2" s="15"/>
      <c r="D2" s="106" t="s">
        <v>56</v>
      </c>
      <c r="E2" s="15"/>
      <c r="F2" s="15"/>
      <c r="G2" s="15"/>
      <c r="H2" s="15"/>
      <c r="I2" s="15"/>
      <c r="J2" s="15"/>
    </row>
    <row r="3" spans="1:10" ht="15.75" x14ac:dyDescent="0.25">
      <c r="A3" s="14" t="s">
        <v>65</v>
      </c>
      <c r="B3" s="17"/>
      <c r="C3" s="17"/>
      <c r="D3" s="106" t="s">
        <v>66</v>
      </c>
      <c r="E3" s="15"/>
      <c r="F3" s="15"/>
      <c r="G3" s="15"/>
      <c r="H3" s="15"/>
      <c r="I3" s="15"/>
      <c r="J3" s="123" t="s">
        <v>85</v>
      </c>
    </row>
    <row r="4" spans="1:10" ht="15.95" customHeight="1" x14ac:dyDescent="0.2">
      <c r="A4" s="16"/>
      <c r="B4" s="15"/>
      <c r="C4" s="15"/>
      <c r="D4" s="15"/>
      <c r="E4" s="15"/>
      <c r="F4" s="15"/>
      <c r="G4" s="15"/>
      <c r="H4" s="15"/>
      <c r="I4" s="15"/>
      <c r="J4" s="15"/>
    </row>
    <row r="5" spans="1:10" s="22" customFormat="1" x14ac:dyDescent="0.2">
      <c r="A5" s="18" t="s">
        <v>51</v>
      </c>
      <c r="B5" s="19"/>
      <c r="C5" s="19"/>
      <c r="D5" s="19"/>
      <c r="E5" s="19"/>
      <c r="F5" s="19"/>
      <c r="G5" s="19"/>
      <c r="H5" s="20"/>
      <c r="I5" s="20"/>
      <c r="J5" s="21"/>
    </row>
    <row r="6" spans="1:10" x14ac:dyDescent="0.2">
      <c r="A6" s="23"/>
      <c r="B6" s="24"/>
      <c r="C6" s="24"/>
      <c r="D6" s="24"/>
      <c r="E6" s="24"/>
      <c r="F6" s="24"/>
      <c r="G6" s="24"/>
      <c r="H6" s="25"/>
      <c r="I6" s="25"/>
      <c r="J6" s="26"/>
    </row>
    <row r="7" spans="1:10" s="29" customFormat="1" ht="12" customHeight="1" x14ac:dyDescent="0.2">
      <c r="A7" s="27"/>
      <c r="B7" s="28" t="s">
        <v>4</v>
      </c>
      <c r="C7" s="138" t="s">
        <v>5</v>
      </c>
      <c r="D7" s="139"/>
      <c r="E7" s="138" t="s">
        <v>6</v>
      </c>
      <c r="F7" s="139"/>
      <c r="G7" s="138" t="s">
        <v>7</v>
      </c>
      <c r="H7" s="139"/>
      <c r="I7" s="140" t="s">
        <v>8</v>
      </c>
      <c r="J7" s="141"/>
    </row>
    <row r="8" spans="1:10" s="29" customFormat="1" ht="11.45" customHeight="1" x14ac:dyDescent="0.2">
      <c r="A8" s="30"/>
      <c r="B8" s="31" t="s">
        <v>9</v>
      </c>
      <c r="C8" s="144" t="s">
        <v>60</v>
      </c>
      <c r="D8" s="145"/>
      <c r="E8" s="144" t="s">
        <v>60</v>
      </c>
      <c r="F8" s="145"/>
      <c r="G8" s="144" t="s">
        <v>60</v>
      </c>
      <c r="H8" s="145"/>
      <c r="I8" s="142"/>
      <c r="J8" s="143"/>
    </row>
    <row r="9" spans="1:10" s="22" customFormat="1" ht="24.95" customHeight="1" x14ac:dyDescent="0.2">
      <c r="A9" s="32" t="s">
        <v>10</v>
      </c>
      <c r="B9" s="31" t="s">
        <v>11</v>
      </c>
      <c r="C9" s="33" t="s">
        <v>12</v>
      </c>
      <c r="D9" s="33" t="s">
        <v>13</v>
      </c>
      <c r="E9" s="33" t="s">
        <v>12</v>
      </c>
      <c r="F9" s="33" t="s">
        <v>13</v>
      </c>
      <c r="G9" s="33" t="s">
        <v>12</v>
      </c>
      <c r="H9" s="33" t="s">
        <v>13</v>
      </c>
      <c r="I9" s="28" t="s">
        <v>14</v>
      </c>
      <c r="J9" s="34" t="s">
        <v>15</v>
      </c>
    </row>
    <row r="10" spans="1:10" s="39" customFormat="1" ht="15.95" customHeight="1" x14ac:dyDescent="0.25">
      <c r="A10" s="35"/>
      <c r="B10" s="36" t="s">
        <v>16</v>
      </c>
      <c r="C10" s="37" t="s">
        <v>16</v>
      </c>
      <c r="D10" s="37" t="s">
        <v>16</v>
      </c>
      <c r="E10" s="37" t="s">
        <v>16</v>
      </c>
      <c r="F10" s="37" t="s">
        <v>16</v>
      </c>
      <c r="G10" s="37" t="s">
        <v>16</v>
      </c>
      <c r="H10" s="37" t="s">
        <v>16</v>
      </c>
      <c r="I10" s="36" t="s">
        <v>16</v>
      </c>
      <c r="J10" s="38" t="s">
        <v>16</v>
      </c>
    </row>
    <row r="11" spans="1:10" s="39" customFormat="1" ht="15.95" customHeight="1" x14ac:dyDescent="0.25">
      <c r="A11" s="40" t="s">
        <v>52</v>
      </c>
      <c r="B11" s="41">
        <f>SUM(B23,B12)</f>
        <v>0</v>
      </c>
      <c r="C11" s="41">
        <f t="shared" ref="C11:I11" si="0">SUM(C23,C12)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>SUM(B11-I11)</f>
        <v>0</v>
      </c>
    </row>
    <row r="12" spans="1:10" s="22" customFormat="1" x14ac:dyDescent="0.2">
      <c r="A12" s="42" t="s">
        <v>17</v>
      </c>
      <c r="B12" s="43">
        <f>SUM(B13,B18)</f>
        <v>0</v>
      </c>
      <c r="C12" s="107">
        <f t="shared" ref="C12:H12" si="1">SUM(C13,C18)</f>
        <v>0</v>
      </c>
      <c r="D12" s="107">
        <f t="shared" si="1"/>
        <v>0</v>
      </c>
      <c r="E12" s="107">
        <f t="shared" si="1"/>
        <v>0</v>
      </c>
      <c r="F12" s="107">
        <f t="shared" si="1"/>
        <v>0</v>
      </c>
      <c r="G12" s="107">
        <f t="shared" si="1"/>
        <v>0</v>
      </c>
      <c r="H12" s="107">
        <f t="shared" si="1"/>
        <v>0</v>
      </c>
      <c r="I12" s="43">
        <f>SUM(I13,I18)</f>
        <v>0</v>
      </c>
      <c r="J12" s="43">
        <f t="shared" ref="J12:J33" si="2">B12-I12</f>
        <v>0</v>
      </c>
    </row>
    <row r="13" spans="1:10" s="22" customFormat="1" x14ac:dyDescent="0.2">
      <c r="A13" s="42" t="s">
        <v>18</v>
      </c>
      <c r="B13" s="43">
        <f>SUM(B14:B17)</f>
        <v>0</v>
      </c>
      <c r="C13" s="107">
        <f t="shared" ref="C13:I13" si="3">SUM(C14:C17)</f>
        <v>0</v>
      </c>
      <c r="D13" s="107">
        <f t="shared" si="3"/>
        <v>0</v>
      </c>
      <c r="E13" s="107">
        <f t="shared" si="3"/>
        <v>0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43">
        <f t="shared" si="3"/>
        <v>0</v>
      </c>
      <c r="J13" s="43">
        <f t="shared" si="2"/>
        <v>0</v>
      </c>
    </row>
    <row r="14" spans="1:10" x14ac:dyDescent="0.2">
      <c r="A14" s="46" t="s">
        <v>20</v>
      </c>
      <c r="B14" s="47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9">
        <f t="shared" ref="I14:I33" si="4">SUM(D14,F14,H14)</f>
        <v>0</v>
      </c>
      <c r="J14" s="47">
        <f t="shared" si="2"/>
        <v>0</v>
      </c>
    </row>
    <row r="15" spans="1:10" x14ac:dyDescent="0.2">
      <c r="A15" s="46" t="s">
        <v>20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9">
        <f t="shared" si="4"/>
        <v>0</v>
      </c>
      <c r="J15" s="47">
        <f t="shared" si="2"/>
        <v>0</v>
      </c>
    </row>
    <row r="16" spans="1:10" x14ac:dyDescent="0.2">
      <c r="A16" s="46" t="s">
        <v>20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9">
        <f t="shared" si="4"/>
        <v>0</v>
      </c>
      <c r="J16" s="47">
        <f t="shared" si="2"/>
        <v>0</v>
      </c>
    </row>
    <row r="17" spans="1:10" x14ac:dyDescent="0.2">
      <c r="A17" s="46" t="s">
        <v>20</v>
      </c>
      <c r="B17" s="47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9">
        <f t="shared" si="4"/>
        <v>0</v>
      </c>
      <c r="J17" s="47">
        <f t="shared" si="2"/>
        <v>0</v>
      </c>
    </row>
    <row r="18" spans="1:10" s="22" customFormat="1" x14ac:dyDescent="0.2">
      <c r="A18" s="42" t="s">
        <v>19</v>
      </c>
      <c r="B18" s="43">
        <f>SUM(B19:B22)</f>
        <v>0</v>
      </c>
      <c r="C18" s="107">
        <f t="shared" ref="C18:I18" si="5">SUM(C19:C22)</f>
        <v>0</v>
      </c>
      <c r="D18" s="107">
        <f t="shared" si="5"/>
        <v>0</v>
      </c>
      <c r="E18" s="107">
        <f t="shared" si="5"/>
        <v>0</v>
      </c>
      <c r="F18" s="107">
        <f t="shared" si="5"/>
        <v>0</v>
      </c>
      <c r="G18" s="107">
        <f t="shared" si="5"/>
        <v>0</v>
      </c>
      <c r="H18" s="107">
        <f t="shared" si="5"/>
        <v>0</v>
      </c>
      <c r="I18" s="43">
        <f t="shared" si="5"/>
        <v>0</v>
      </c>
      <c r="J18" s="43">
        <f t="shared" si="2"/>
        <v>0</v>
      </c>
    </row>
    <row r="19" spans="1:10" x14ac:dyDescent="0.2">
      <c r="A19" s="46" t="s">
        <v>20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9">
        <f t="shared" si="4"/>
        <v>0</v>
      </c>
      <c r="J19" s="47">
        <f t="shared" si="2"/>
        <v>0</v>
      </c>
    </row>
    <row r="20" spans="1:10" x14ac:dyDescent="0.2">
      <c r="A20" s="46" t="s">
        <v>20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9">
        <f t="shared" si="4"/>
        <v>0</v>
      </c>
      <c r="J20" s="47">
        <f t="shared" si="2"/>
        <v>0</v>
      </c>
    </row>
    <row r="21" spans="1:10" x14ac:dyDescent="0.2">
      <c r="A21" s="46" t="s">
        <v>20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9">
        <f t="shared" si="4"/>
        <v>0</v>
      </c>
      <c r="J21" s="47">
        <f t="shared" si="2"/>
        <v>0</v>
      </c>
    </row>
    <row r="22" spans="1:10" x14ac:dyDescent="0.2">
      <c r="A22" s="46" t="s">
        <v>20</v>
      </c>
      <c r="B22" s="47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9">
        <f t="shared" si="4"/>
        <v>0</v>
      </c>
      <c r="J22" s="47">
        <f t="shared" si="2"/>
        <v>0</v>
      </c>
    </row>
    <row r="23" spans="1:10" s="22" customFormat="1" x14ac:dyDescent="0.2">
      <c r="A23" s="42" t="s">
        <v>21</v>
      </c>
      <c r="B23" s="43">
        <f>SUM(B24,B29)</f>
        <v>0</v>
      </c>
      <c r="C23" s="107">
        <f t="shared" ref="C23:I23" si="6">SUM(C24,C29)</f>
        <v>0</v>
      </c>
      <c r="D23" s="107">
        <f t="shared" si="6"/>
        <v>0</v>
      </c>
      <c r="E23" s="107">
        <f t="shared" si="6"/>
        <v>0</v>
      </c>
      <c r="F23" s="107">
        <f t="shared" si="6"/>
        <v>0</v>
      </c>
      <c r="G23" s="107">
        <f t="shared" si="6"/>
        <v>0</v>
      </c>
      <c r="H23" s="107">
        <f t="shared" si="6"/>
        <v>0</v>
      </c>
      <c r="I23" s="43">
        <f t="shared" si="6"/>
        <v>0</v>
      </c>
      <c r="J23" s="43">
        <f t="shared" si="2"/>
        <v>0</v>
      </c>
    </row>
    <row r="24" spans="1:10" s="22" customFormat="1" x14ac:dyDescent="0.2">
      <c r="A24" s="42" t="s">
        <v>22</v>
      </c>
      <c r="B24" s="43">
        <f>SUM(B25:B28)</f>
        <v>0</v>
      </c>
      <c r="C24" s="107">
        <f t="shared" ref="C24:I24" si="7">SUM(C25:C28)</f>
        <v>0</v>
      </c>
      <c r="D24" s="107">
        <f t="shared" si="7"/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43">
        <f t="shared" si="7"/>
        <v>0</v>
      </c>
      <c r="J24" s="43">
        <f t="shared" si="2"/>
        <v>0</v>
      </c>
    </row>
    <row r="25" spans="1:10" x14ac:dyDescent="0.2">
      <c r="A25" s="46" t="s">
        <v>20</v>
      </c>
      <c r="B25" s="47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9">
        <f t="shared" si="4"/>
        <v>0</v>
      </c>
      <c r="J25" s="47">
        <f t="shared" si="2"/>
        <v>0</v>
      </c>
    </row>
    <row r="26" spans="1:10" x14ac:dyDescent="0.2">
      <c r="A26" s="46" t="s">
        <v>20</v>
      </c>
      <c r="B26" s="47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9">
        <f t="shared" si="4"/>
        <v>0</v>
      </c>
      <c r="J26" s="47">
        <f t="shared" si="2"/>
        <v>0</v>
      </c>
    </row>
    <row r="27" spans="1:10" x14ac:dyDescent="0.2">
      <c r="A27" s="46" t="s">
        <v>20</v>
      </c>
      <c r="B27" s="47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9">
        <f t="shared" si="4"/>
        <v>0</v>
      </c>
      <c r="J27" s="47">
        <f t="shared" si="2"/>
        <v>0</v>
      </c>
    </row>
    <row r="28" spans="1:10" x14ac:dyDescent="0.2">
      <c r="A28" s="46" t="s">
        <v>20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9">
        <f t="shared" si="4"/>
        <v>0</v>
      </c>
      <c r="J28" s="47">
        <f t="shared" si="2"/>
        <v>0</v>
      </c>
    </row>
    <row r="29" spans="1:10" s="22" customFormat="1" x14ac:dyDescent="0.2">
      <c r="A29" s="42" t="s">
        <v>23</v>
      </c>
      <c r="B29" s="43">
        <f>SUM(B30:B33)</f>
        <v>0</v>
      </c>
      <c r="C29" s="107">
        <f t="shared" ref="C29:I29" si="8">SUM(C30:C33)</f>
        <v>0</v>
      </c>
      <c r="D29" s="107">
        <f t="shared" si="8"/>
        <v>0</v>
      </c>
      <c r="E29" s="107">
        <f t="shared" si="8"/>
        <v>0</v>
      </c>
      <c r="F29" s="107">
        <f t="shared" si="8"/>
        <v>0</v>
      </c>
      <c r="G29" s="107">
        <f t="shared" si="8"/>
        <v>0</v>
      </c>
      <c r="H29" s="107">
        <f t="shared" si="8"/>
        <v>0</v>
      </c>
      <c r="I29" s="43">
        <f t="shared" si="8"/>
        <v>0</v>
      </c>
      <c r="J29" s="43">
        <f>B29-I29</f>
        <v>0</v>
      </c>
    </row>
    <row r="30" spans="1:10" x14ac:dyDescent="0.2">
      <c r="A30" s="46" t="s">
        <v>20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9">
        <f t="shared" si="4"/>
        <v>0</v>
      </c>
      <c r="J30" s="47">
        <f t="shared" si="2"/>
        <v>0</v>
      </c>
    </row>
    <row r="31" spans="1:10" x14ac:dyDescent="0.2">
      <c r="A31" s="46" t="s">
        <v>20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9">
        <f t="shared" si="4"/>
        <v>0</v>
      </c>
      <c r="J31" s="47">
        <f t="shared" si="2"/>
        <v>0</v>
      </c>
    </row>
    <row r="32" spans="1:10" x14ac:dyDescent="0.2">
      <c r="A32" s="46" t="s">
        <v>20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9">
        <f t="shared" si="4"/>
        <v>0</v>
      </c>
      <c r="J32" s="47">
        <f t="shared" si="2"/>
        <v>0</v>
      </c>
    </row>
    <row r="33" spans="1:10" x14ac:dyDescent="0.2">
      <c r="A33" s="46" t="s">
        <v>20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9">
        <f t="shared" si="4"/>
        <v>0</v>
      </c>
      <c r="J33" s="47">
        <f t="shared" si="2"/>
        <v>0</v>
      </c>
    </row>
    <row r="34" spans="1:10" s="55" customFormat="1" ht="15.95" customHeight="1" x14ac:dyDescent="0.25">
      <c r="A34" s="40" t="s">
        <v>53</v>
      </c>
      <c r="B34" s="41">
        <f>SUM(B35:B39)</f>
        <v>0</v>
      </c>
      <c r="C34" s="41">
        <f t="shared" ref="C34:H34" si="9">SUM(C35:C40)</f>
        <v>0</v>
      </c>
      <c r="D34" s="41">
        <f t="shared" si="9"/>
        <v>0</v>
      </c>
      <c r="E34" s="41">
        <f t="shared" si="9"/>
        <v>0</v>
      </c>
      <c r="F34" s="41">
        <f t="shared" si="9"/>
        <v>0</v>
      </c>
      <c r="G34" s="41">
        <f t="shared" si="9"/>
        <v>0</v>
      </c>
      <c r="H34" s="41">
        <f t="shared" si="9"/>
        <v>0</v>
      </c>
      <c r="I34" s="41">
        <f>SUM(D34,F34,H34)</f>
        <v>0</v>
      </c>
      <c r="J34" s="54">
        <f>B34-I34</f>
        <v>0</v>
      </c>
    </row>
    <row r="35" spans="1:10" x14ac:dyDescent="0.2">
      <c r="A35" s="46" t="s">
        <v>20</v>
      </c>
      <c r="B35" s="49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9">
        <f>SUM(D35,F35,H35)</f>
        <v>0</v>
      </c>
      <c r="J35" s="47">
        <f>B35-I35</f>
        <v>0</v>
      </c>
    </row>
    <row r="36" spans="1:10" x14ac:dyDescent="0.2">
      <c r="A36" s="46" t="s">
        <v>20</v>
      </c>
      <c r="B36" s="49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9">
        <f t="shared" ref="I36:I39" si="10">SUM(D36,F36,H36)</f>
        <v>0</v>
      </c>
      <c r="J36" s="47">
        <f t="shared" ref="J36:J37" si="11">B36-I36</f>
        <v>0</v>
      </c>
    </row>
    <row r="37" spans="1:10" x14ac:dyDescent="0.2">
      <c r="A37" s="46" t="s">
        <v>20</v>
      </c>
      <c r="B37" s="49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9">
        <f t="shared" si="10"/>
        <v>0</v>
      </c>
      <c r="J37" s="47">
        <f t="shared" si="11"/>
        <v>0</v>
      </c>
    </row>
    <row r="38" spans="1:10" x14ac:dyDescent="0.2">
      <c r="A38" s="146" t="s">
        <v>50</v>
      </c>
      <c r="B38" s="49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9">
        <f t="shared" si="10"/>
        <v>0</v>
      </c>
      <c r="J38" s="47">
        <f>B38-I38</f>
        <v>0</v>
      </c>
    </row>
    <row r="39" spans="1:10" x14ac:dyDescent="0.2">
      <c r="A39" s="46" t="s">
        <v>24</v>
      </c>
      <c r="B39" s="49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9">
        <f t="shared" si="10"/>
        <v>0</v>
      </c>
      <c r="J39" s="47">
        <f>B39-I39</f>
        <v>0</v>
      </c>
    </row>
    <row r="40" spans="1:10" x14ac:dyDescent="0.2">
      <c r="A40" s="56"/>
      <c r="B40" s="53"/>
      <c r="C40" s="52"/>
      <c r="D40" s="52"/>
      <c r="E40" s="52"/>
      <c r="F40" s="52"/>
      <c r="G40" s="52"/>
      <c r="H40" s="52"/>
      <c r="I40" s="53"/>
      <c r="J40" s="51"/>
    </row>
    <row r="41" spans="1:10" s="55" customFormat="1" ht="15.95" customHeight="1" thickBot="1" x14ac:dyDescent="0.3">
      <c r="A41" s="57" t="s">
        <v>25</v>
      </c>
      <c r="B41" s="58">
        <f t="shared" ref="B41:J41" si="12">SUM(B11,B34)</f>
        <v>0</v>
      </c>
      <c r="C41" s="58">
        <f t="shared" si="12"/>
        <v>0</v>
      </c>
      <c r="D41" s="58">
        <f t="shared" si="12"/>
        <v>0</v>
      </c>
      <c r="E41" s="58">
        <f t="shared" si="12"/>
        <v>0</v>
      </c>
      <c r="F41" s="58">
        <f t="shared" si="12"/>
        <v>0</v>
      </c>
      <c r="G41" s="58">
        <f t="shared" si="12"/>
        <v>0</v>
      </c>
      <c r="H41" s="58">
        <f t="shared" si="12"/>
        <v>0</v>
      </c>
      <c r="I41" s="58">
        <f t="shared" si="12"/>
        <v>0</v>
      </c>
      <c r="J41" s="58">
        <f t="shared" si="12"/>
        <v>0</v>
      </c>
    </row>
    <row r="42" spans="1:10" s="55" customFormat="1" ht="15.95" customHeight="1" thickTop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60"/>
    </row>
    <row r="43" spans="1:10" x14ac:dyDescent="0.2">
      <c r="A43" s="23" t="s">
        <v>54</v>
      </c>
      <c r="B43" s="61"/>
      <c r="C43" s="61"/>
      <c r="D43" s="61"/>
      <c r="E43" s="61"/>
      <c r="F43" s="61"/>
      <c r="G43" s="61"/>
      <c r="H43" s="62"/>
      <c r="I43" s="62"/>
      <c r="J43" s="63"/>
    </row>
    <row r="44" spans="1:10" x14ac:dyDescent="0.2">
      <c r="A44" s="64"/>
      <c r="B44" s="24"/>
      <c r="C44" s="24"/>
      <c r="D44" s="24"/>
      <c r="E44" s="24"/>
      <c r="F44" s="24"/>
      <c r="G44" s="24"/>
      <c r="H44" s="25"/>
      <c r="I44" s="25"/>
      <c r="J44" s="65"/>
    </row>
    <row r="45" spans="1:10" s="67" customFormat="1" ht="15.95" customHeight="1" x14ac:dyDescent="0.25">
      <c r="A45" s="66" t="s">
        <v>26</v>
      </c>
      <c r="B45" s="54">
        <f>SUM(B46:B48)</f>
        <v>0</v>
      </c>
      <c r="C45" s="54">
        <f>SUM(C46:C48)</f>
        <v>0</v>
      </c>
      <c r="D45" s="54">
        <f t="shared" ref="D45:H45" si="13">SUM(D46:D48)</f>
        <v>0</v>
      </c>
      <c r="E45" s="54">
        <f t="shared" si="13"/>
        <v>0</v>
      </c>
      <c r="F45" s="54">
        <f t="shared" si="13"/>
        <v>0</v>
      </c>
      <c r="G45" s="54">
        <f t="shared" si="13"/>
        <v>0</v>
      </c>
      <c r="H45" s="54">
        <f t="shared" si="13"/>
        <v>0</v>
      </c>
      <c r="I45" s="54">
        <f>SUM(I46:I48)</f>
        <v>0</v>
      </c>
      <c r="J45" s="54">
        <f t="shared" ref="J45:J57" si="14">B45-I45</f>
        <v>0</v>
      </c>
    </row>
    <row r="46" spans="1:10" s="70" customFormat="1" x14ac:dyDescent="0.2">
      <c r="A46" s="68" t="s">
        <v>27</v>
      </c>
      <c r="B46" s="47">
        <v>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47">
        <f>SUM(D46,F46,H46)</f>
        <v>0</v>
      </c>
      <c r="J46" s="47">
        <f t="shared" si="14"/>
        <v>0</v>
      </c>
    </row>
    <row r="47" spans="1:10" s="70" customFormat="1" x14ac:dyDescent="0.2">
      <c r="A47" s="68" t="s">
        <v>28</v>
      </c>
      <c r="B47" s="47">
        <v>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47">
        <f t="shared" ref="I47:I48" si="15">SUM(D47,F47,H47)</f>
        <v>0</v>
      </c>
      <c r="J47" s="47">
        <f t="shared" si="14"/>
        <v>0</v>
      </c>
    </row>
    <row r="48" spans="1:10" s="70" customFormat="1" x14ac:dyDescent="0.2">
      <c r="A48" s="71" t="s">
        <v>29</v>
      </c>
      <c r="B48" s="51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51">
        <f t="shared" si="15"/>
        <v>0</v>
      </c>
      <c r="J48" s="51">
        <f t="shared" si="14"/>
        <v>0</v>
      </c>
    </row>
    <row r="49" spans="1:10" s="67" customFormat="1" ht="15.95" customHeight="1" x14ac:dyDescent="0.25">
      <c r="A49" s="66" t="s">
        <v>30</v>
      </c>
      <c r="B49" s="54">
        <f>SUM(B50:B52)</f>
        <v>0</v>
      </c>
      <c r="C49" s="54">
        <f>SUM(C50:C52)</f>
        <v>0</v>
      </c>
      <c r="D49" s="54">
        <f t="shared" ref="D49:I49" si="16">SUM(D50:D52)</f>
        <v>0</v>
      </c>
      <c r="E49" s="54">
        <f t="shared" si="16"/>
        <v>0</v>
      </c>
      <c r="F49" s="54">
        <f t="shared" si="16"/>
        <v>0</v>
      </c>
      <c r="G49" s="54">
        <f t="shared" si="16"/>
        <v>0</v>
      </c>
      <c r="H49" s="54">
        <f t="shared" si="16"/>
        <v>0</v>
      </c>
      <c r="I49" s="54">
        <f t="shared" si="16"/>
        <v>0</v>
      </c>
      <c r="J49" s="54">
        <f t="shared" si="14"/>
        <v>0</v>
      </c>
    </row>
    <row r="50" spans="1:10" s="70" customFormat="1" x14ac:dyDescent="0.2">
      <c r="A50" s="68" t="s">
        <v>27</v>
      </c>
      <c r="B50" s="47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47">
        <f>SUM(D50,F50,H50)</f>
        <v>0</v>
      </c>
      <c r="J50" s="47">
        <f t="shared" si="14"/>
        <v>0</v>
      </c>
    </row>
    <row r="51" spans="1:10" s="70" customFormat="1" x14ac:dyDescent="0.2">
      <c r="A51" s="68" t="s">
        <v>28</v>
      </c>
      <c r="B51" s="47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47">
        <f t="shared" ref="I51:I52" si="17">SUM(D51,F51,H51)</f>
        <v>0</v>
      </c>
      <c r="J51" s="47">
        <f t="shared" si="14"/>
        <v>0</v>
      </c>
    </row>
    <row r="52" spans="1:10" s="70" customFormat="1" x14ac:dyDescent="0.2">
      <c r="A52" s="71" t="s">
        <v>29</v>
      </c>
      <c r="B52" s="51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51">
        <f t="shared" si="17"/>
        <v>0</v>
      </c>
      <c r="J52" s="51">
        <f t="shared" si="14"/>
        <v>0</v>
      </c>
    </row>
    <row r="53" spans="1:10" s="55" customFormat="1" ht="15.95" customHeight="1" x14ac:dyDescent="0.25">
      <c r="A53" s="57" t="s">
        <v>31</v>
      </c>
      <c r="B53" s="58">
        <f>SUM(B45,B49)</f>
        <v>0</v>
      </c>
      <c r="C53" s="58">
        <f t="shared" ref="C53:I53" si="18">SUM(C45,C49)</f>
        <v>0</v>
      </c>
      <c r="D53" s="58">
        <f t="shared" si="18"/>
        <v>0</v>
      </c>
      <c r="E53" s="58">
        <f t="shared" si="18"/>
        <v>0</v>
      </c>
      <c r="F53" s="58">
        <f t="shared" si="18"/>
        <v>0</v>
      </c>
      <c r="G53" s="58">
        <f t="shared" si="18"/>
        <v>0</v>
      </c>
      <c r="H53" s="58">
        <f t="shared" si="18"/>
        <v>0</v>
      </c>
      <c r="I53" s="58">
        <f t="shared" si="18"/>
        <v>0</v>
      </c>
      <c r="J53" s="58">
        <f t="shared" si="14"/>
        <v>0</v>
      </c>
    </row>
    <row r="54" spans="1:10" s="55" customFormat="1" ht="15.95" customHeight="1" x14ac:dyDescent="0.25">
      <c r="A54" s="73" t="s">
        <v>32</v>
      </c>
      <c r="B54" s="41">
        <f>SUM(B55:B56)</f>
        <v>0</v>
      </c>
      <c r="C54" s="74"/>
      <c r="D54" s="75"/>
      <c r="E54" s="75"/>
      <c r="F54" s="75"/>
      <c r="G54" s="75"/>
      <c r="H54" s="76"/>
      <c r="I54" s="41">
        <f>SUM(B54)</f>
        <v>0</v>
      </c>
      <c r="J54" s="54">
        <f t="shared" si="14"/>
        <v>0</v>
      </c>
    </row>
    <row r="55" spans="1:10" x14ac:dyDescent="0.2">
      <c r="A55" s="77" t="s">
        <v>33</v>
      </c>
      <c r="B55" s="47">
        <v>0</v>
      </c>
      <c r="C55" s="78"/>
      <c r="D55" s="79"/>
      <c r="E55" s="79"/>
      <c r="F55" s="79"/>
      <c r="G55" s="79"/>
      <c r="H55" s="80"/>
      <c r="I55" s="49">
        <f>SUM(B55)</f>
        <v>0</v>
      </c>
      <c r="J55" s="47">
        <f t="shared" si="14"/>
        <v>0</v>
      </c>
    </row>
    <row r="56" spans="1:10" ht="11.25" customHeight="1" x14ac:dyDescent="0.2">
      <c r="A56" s="81" t="s">
        <v>34</v>
      </c>
      <c r="B56" s="51">
        <v>0</v>
      </c>
      <c r="C56" s="82"/>
      <c r="D56" s="83"/>
      <c r="E56" s="83"/>
      <c r="F56" s="83"/>
      <c r="G56" s="83"/>
      <c r="H56" s="84"/>
      <c r="I56" s="53">
        <f>SUM(B56)</f>
        <v>0</v>
      </c>
      <c r="J56" s="51">
        <f t="shared" si="14"/>
        <v>0</v>
      </c>
    </row>
    <row r="57" spans="1:10" s="55" customFormat="1" ht="15.95" customHeight="1" thickBot="1" x14ac:dyDescent="0.3">
      <c r="A57" s="57" t="s">
        <v>35</v>
      </c>
      <c r="B57" s="58">
        <f>SUM(B45,B49,B54)</f>
        <v>0</v>
      </c>
      <c r="C57" s="85"/>
      <c r="D57" s="86"/>
      <c r="E57" s="86"/>
      <c r="F57" s="86"/>
      <c r="G57" s="86"/>
      <c r="H57" s="87"/>
      <c r="I57" s="58">
        <f>SUM(I45,I49,I54)</f>
        <v>0</v>
      </c>
      <c r="J57" s="87">
        <f t="shared" si="14"/>
        <v>0</v>
      </c>
    </row>
    <row r="58" spans="1:10" s="55" customFormat="1" ht="15.95" customHeight="1" thickTop="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60"/>
    </row>
    <row r="59" spans="1:10" x14ac:dyDescent="0.2">
      <c r="A59" s="133" t="s">
        <v>55</v>
      </c>
      <c r="B59" s="135" t="s">
        <v>43</v>
      </c>
      <c r="C59" s="135"/>
      <c r="D59" s="135"/>
      <c r="E59" s="136" t="s">
        <v>44</v>
      </c>
      <c r="F59" s="136"/>
      <c r="G59" s="136"/>
      <c r="H59" s="137" t="s">
        <v>45</v>
      </c>
      <c r="I59" s="137"/>
      <c r="J59" s="137"/>
    </row>
    <row r="60" spans="1:10" x14ac:dyDescent="0.2">
      <c r="A60" s="134"/>
      <c r="B60" s="88" t="s">
        <v>36</v>
      </c>
      <c r="C60" s="88" t="s">
        <v>37</v>
      </c>
      <c r="D60" s="88" t="s">
        <v>8</v>
      </c>
      <c r="E60" s="88" t="s">
        <v>36</v>
      </c>
      <c r="F60" s="88" t="s">
        <v>37</v>
      </c>
      <c r="G60" s="88" t="s">
        <v>8</v>
      </c>
      <c r="H60" s="88"/>
      <c r="I60" s="88" t="s">
        <v>37</v>
      </c>
      <c r="J60" s="88" t="s">
        <v>38</v>
      </c>
    </row>
    <row r="61" spans="1:10" x14ac:dyDescent="0.2">
      <c r="A61" s="89" t="s">
        <v>39</v>
      </c>
      <c r="B61" s="90"/>
      <c r="C61" s="91"/>
      <c r="D61" s="91"/>
      <c r="E61" s="92"/>
      <c r="F61" s="93"/>
      <c r="G61" s="93"/>
      <c r="H61" s="108"/>
      <c r="I61" s="94"/>
      <c r="J61" s="94"/>
    </row>
    <row r="62" spans="1:10" x14ac:dyDescent="0.2">
      <c r="A62" s="95" t="s">
        <v>62</v>
      </c>
      <c r="B62" s="1">
        <v>0</v>
      </c>
      <c r="C62" s="2">
        <v>0</v>
      </c>
      <c r="D62" s="2">
        <f>B62*C62</f>
        <v>0</v>
      </c>
      <c r="E62" s="5">
        <v>0</v>
      </c>
      <c r="F62" s="6">
        <v>0</v>
      </c>
      <c r="G62" s="6">
        <f>E62*F62</f>
        <v>0</v>
      </c>
      <c r="H62" s="109"/>
      <c r="I62" s="9">
        <v>0</v>
      </c>
      <c r="J62" s="96" t="e">
        <f>F62/I62-100%</f>
        <v>#DIV/0!</v>
      </c>
    </row>
    <row r="63" spans="1:10" x14ac:dyDescent="0.2">
      <c r="A63" s="95" t="s">
        <v>63</v>
      </c>
      <c r="B63" s="1">
        <v>0</v>
      </c>
      <c r="C63" s="2">
        <v>0</v>
      </c>
      <c r="D63" s="2">
        <f>B63*C63</f>
        <v>0</v>
      </c>
      <c r="E63" s="5">
        <v>0</v>
      </c>
      <c r="F63" s="6">
        <v>0</v>
      </c>
      <c r="G63" s="6">
        <f>E63*F63</f>
        <v>0</v>
      </c>
      <c r="H63" s="109"/>
      <c r="I63" s="9">
        <v>0</v>
      </c>
      <c r="J63" s="96" t="e">
        <f>F63/I63-100%</f>
        <v>#DIV/0!</v>
      </c>
    </row>
    <row r="64" spans="1:10" x14ac:dyDescent="0.2">
      <c r="A64" s="95" t="s">
        <v>64</v>
      </c>
      <c r="B64" s="1">
        <v>0</v>
      </c>
      <c r="C64" s="2">
        <v>0</v>
      </c>
      <c r="D64" s="2">
        <f>B64*C64</f>
        <v>0</v>
      </c>
      <c r="E64" s="5">
        <v>0</v>
      </c>
      <c r="F64" s="6">
        <v>0</v>
      </c>
      <c r="G64" s="6">
        <f>E64*F64</f>
        <v>0</v>
      </c>
      <c r="H64" s="109"/>
      <c r="I64" s="9">
        <v>0</v>
      </c>
      <c r="J64" s="96" t="e">
        <f>F64/I64-100%</f>
        <v>#DIV/0!</v>
      </c>
    </row>
    <row r="65" spans="1:10" x14ac:dyDescent="0.2">
      <c r="A65" s="97" t="s">
        <v>40</v>
      </c>
      <c r="B65" s="3"/>
      <c r="C65" s="4"/>
      <c r="D65" s="4"/>
      <c r="E65" s="7"/>
      <c r="F65" s="8"/>
      <c r="G65" s="8"/>
      <c r="H65" s="110"/>
      <c r="I65" s="10"/>
      <c r="J65" s="10"/>
    </row>
    <row r="66" spans="1:10" x14ac:dyDescent="0.2">
      <c r="A66" s="95" t="s">
        <v>62</v>
      </c>
      <c r="B66" s="1">
        <v>0</v>
      </c>
      <c r="C66" s="2">
        <v>0</v>
      </c>
      <c r="D66" s="2">
        <f>B66*C66</f>
        <v>0</v>
      </c>
      <c r="E66" s="5">
        <v>0</v>
      </c>
      <c r="F66" s="6">
        <v>0</v>
      </c>
      <c r="G66" s="6">
        <f>E66*F66</f>
        <v>0</v>
      </c>
      <c r="H66" s="109"/>
      <c r="I66" s="9">
        <v>0</v>
      </c>
      <c r="J66" s="96" t="e">
        <f>F66/I66-100%</f>
        <v>#DIV/0!</v>
      </c>
    </row>
    <row r="67" spans="1:10" x14ac:dyDescent="0.2">
      <c r="A67" s="95" t="s">
        <v>63</v>
      </c>
      <c r="B67" s="1">
        <v>0</v>
      </c>
      <c r="C67" s="2">
        <v>0</v>
      </c>
      <c r="D67" s="2">
        <f>B67*C67</f>
        <v>0</v>
      </c>
      <c r="E67" s="5">
        <v>0</v>
      </c>
      <c r="F67" s="6">
        <v>0</v>
      </c>
      <c r="G67" s="6">
        <f>E67*F67</f>
        <v>0</v>
      </c>
      <c r="H67" s="109"/>
      <c r="I67" s="9">
        <v>0</v>
      </c>
      <c r="J67" s="96" t="e">
        <f>F67/I67-100%</f>
        <v>#DIV/0!</v>
      </c>
    </row>
    <row r="68" spans="1:10" x14ac:dyDescent="0.2">
      <c r="A68" s="95" t="s">
        <v>64</v>
      </c>
      <c r="B68" s="1">
        <v>0</v>
      </c>
      <c r="C68" s="2">
        <v>0</v>
      </c>
      <c r="D68" s="2">
        <f>B68*C68</f>
        <v>0</v>
      </c>
      <c r="E68" s="5">
        <v>0</v>
      </c>
      <c r="F68" s="6">
        <v>0</v>
      </c>
      <c r="G68" s="6">
        <f>E68*F68</f>
        <v>0</v>
      </c>
      <c r="H68" s="109"/>
      <c r="I68" s="9">
        <v>0</v>
      </c>
      <c r="J68" s="96" t="e">
        <f>F68/I68-100%</f>
        <v>#DIV/0!</v>
      </c>
    </row>
    <row r="69" spans="1:10" x14ac:dyDescent="0.2">
      <c r="A69" s="97" t="s">
        <v>46</v>
      </c>
      <c r="B69" s="3"/>
      <c r="C69" s="4"/>
      <c r="D69" s="4"/>
      <c r="E69" s="7"/>
      <c r="F69" s="8"/>
      <c r="G69" s="8"/>
      <c r="H69" s="110"/>
      <c r="I69" s="10"/>
      <c r="J69" s="10"/>
    </row>
    <row r="70" spans="1:10" x14ac:dyDescent="0.2">
      <c r="A70" s="95" t="s">
        <v>62</v>
      </c>
      <c r="B70" s="1">
        <v>0</v>
      </c>
      <c r="C70" s="2">
        <v>0</v>
      </c>
      <c r="D70" s="2">
        <f>B70*C70</f>
        <v>0</v>
      </c>
      <c r="E70" s="5">
        <v>0</v>
      </c>
      <c r="F70" s="6">
        <v>0</v>
      </c>
      <c r="G70" s="6">
        <f>E70*F70</f>
        <v>0</v>
      </c>
      <c r="H70" s="109"/>
      <c r="I70" s="9">
        <v>0</v>
      </c>
      <c r="J70" s="96" t="e">
        <f>F70/I70-100%</f>
        <v>#DIV/0!</v>
      </c>
    </row>
    <row r="71" spans="1:10" x14ac:dyDescent="0.2">
      <c r="A71" s="95" t="s">
        <v>63</v>
      </c>
      <c r="B71" s="1">
        <v>0</v>
      </c>
      <c r="C71" s="2">
        <v>0</v>
      </c>
      <c r="D71" s="2">
        <f>B71*C71</f>
        <v>0</v>
      </c>
      <c r="E71" s="5">
        <v>0</v>
      </c>
      <c r="F71" s="6">
        <v>0</v>
      </c>
      <c r="G71" s="6">
        <f>E71*F71</f>
        <v>0</v>
      </c>
      <c r="H71" s="109"/>
      <c r="I71" s="9">
        <v>0</v>
      </c>
      <c r="J71" s="96" t="e">
        <f>F71/I71-100%</f>
        <v>#DIV/0!</v>
      </c>
    </row>
    <row r="72" spans="1:10" x14ac:dyDescent="0.2">
      <c r="A72" s="95" t="s">
        <v>64</v>
      </c>
      <c r="B72" s="1">
        <v>0</v>
      </c>
      <c r="C72" s="2">
        <v>0</v>
      </c>
      <c r="D72" s="2">
        <f>B72*C72</f>
        <v>0</v>
      </c>
      <c r="E72" s="5">
        <v>0</v>
      </c>
      <c r="F72" s="6">
        <v>0</v>
      </c>
      <c r="G72" s="6">
        <f>E72*F72</f>
        <v>0</v>
      </c>
      <c r="H72" s="109"/>
      <c r="I72" s="9">
        <v>0</v>
      </c>
      <c r="J72" s="96" t="e">
        <f>F72/I72-100%</f>
        <v>#DIV/0!</v>
      </c>
    </row>
    <row r="73" spans="1:10" ht="12.75" thickBot="1" x14ac:dyDescent="0.25">
      <c r="A73" s="98" t="s">
        <v>8</v>
      </c>
      <c r="B73" s="99">
        <f>SUM(B61:B72)</f>
        <v>0</v>
      </c>
      <c r="C73" s="99"/>
      <c r="D73" s="99">
        <f>SUM(D61:D72)</f>
        <v>0</v>
      </c>
      <c r="E73" s="99">
        <f>SUM(E61:E72)</f>
        <v>0</v>
      </c>
      <c r="F73" s="99"/>
      <c r="G73" s="99">
        <f>SUM(G61:G72)</f>
        <v>0</v>
      </c>
      <c r="H73" s="99"/>
      <c r="I73" s="99"/>
      <c r="J73" s="100" t="e">
        <f>G73/((E62*I62)+(E63*I63)+(E64*I64)+(E66*I66)+(E67*I67)+(E68*I68)+(E70*I70)+(E71*I71)+(E72*I72))-100%</f>
        <v>#DIV/0!</v>
      </c>
    </row>
    <row r="74" spans="1:10" s="55" customFormat="1" ht="15.95" customHeight="1" thickTop="1" x14ac:dyDescent="0.25">
      <c r="A74" s="101" t="s">
        <v>61</v>
      </c>
      <c r="B74" s="102"/>
      <c r="C74" s="102"/>
      <c r="D74" s="102"/>
      <c r="E74" s="102"/>
      <c r="F74" s="102"/>
      <c r="G74" s="103"/>
      <c r="H74" s="103"/>
      <c r="I74" s="60"/>
      <c r="J74" s="60"/>
    </row>
    <row r="75" spans="1:10" s="55" customFormat="1" ht="15.95" customHeight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104"/>
    </row>
    <row r="76" spans="1:10" x14ac:dyDescent="0.2">
      <c r="A76" s="18" t="s">
        <v>41</v>
      </c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">
      <c r="A77" s="64"/>
      <c r="B77" s="24"/>
      <c r="C77" s="24"/>
      <c r="D77" s="24"/>
      <c r="E77" s="24"/>
      <c r="F77" s="24"/>
      <c r="G77" s="24"/>
      <c r="H77" s="24"/>
      <c r="I77" s="24"/>
      <c r="J77" s="25"/>
    </row>
  </sheetData>
  <mergeCells count="11">
    <mergeCell ref="A59:A60"/>
    <mergeCell ref="B59:D59"/>
    <mergeCell ref="E59:G59"/>
    <mergeCell ref="H59:J59"/>
    <mergeCell ref="C7:D7"/>
    <mergeCell ref="E7:F7"/>
    <mergeCell ref="G7:H7"/>
    <mergeCell ref="I7:J8"/>
    <mergeCell ref="C8:D8"/>
    <mergeCell ref="E8:F8"/>
    <mergeCell ref="G8:H8"/>
  </mergeCells>
  <hyperlinks>
    <hyperlink ref="A39" r:id="rId1" display="Revision (evt.)" xr:uid="{41F8267C-CCAA-48AB-86A0-93D8CA7CFC3F}"/>
    <hyperlink ref="A38" r:id="rId2" xr:uid="{A5C37467-86D0-4EAF-9A4E-ADD9917B90EF}"/>
  </hyperlinks>
  <pageMargins left="0.70866141732283472" right="0.70866141732283472" top="0.35433070866141736" bottom="0.74803149606299213" header="0.31496062992125984" footer="0.31496062992125984"/>
  <pageSetup paperSize="9" scale="84" fitToHeight="25" orientation="landscape" horizontalDpi="300" verticalDpi="300" r:id="rId3"/>
  <headerFooter>
    <oddFooter>&amp;CSide &amp;P af &amp;N sider</oddFooter>
  </headerFooter>
  <rowBreaks count="1" manualBreakCount="1">
    <brk id="42" max="9" man="1"/>
  </rowBreaks>
  <ignoredErrors>
    <ignoredError sqref="I18 I29" formula="1"/>
  </ignoredError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168C-5DDE-424A-AE62-CB2620D735AC}">
  <sheetPr>
    <pageSetUpPr fitToPage="1"/>
  </sheetPr>
  <dimension ref="A1:J78"/>
  <sheetViews>
    <sheetView zoomScaleNormal="100" workbookViewId="0"/>
  </sheetViews>
  <sheetFormatPr defaultColWidth="9.140625" defaultRowHeight="12" x14ac:dyDescent="0.2"/>
  <cols>
    <col min="1" max="1" width="39.5703125" style="105" customWidth="1"/>
    <col min="2" max="10" width="12.7109375" style="16" customWidth="1"/>
    <col min="11" max="16384" width="9.140625" style="16"/>
  </cols>
  <sheetData>
    <row r="1" spans="1:10" s="13" customFormat="1" ht="18" customHeight="1" x14ac:dyDescent="0.2">
      <c r="A1" s="11" t="s">
        <v>42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25" x14ac:dyDescent="0.2">
      <c r="A2" s="14" t="s">
        <v>3</v>
      </c>
      <c r="B2" s="15"/>
      <c r="C2" s="15"/>
      <c r="D2" s="106" t="s">
        <v>56</v>
      </c>
      <c r="E2" s="15"/>
      <c r="F2" s="15"/>
      <c r="G2" s="15"/>
      <c r="H2" s="15"/>
      <c r="I2" s="15"/>
      <c r="J2" s="15"/>
    </row>
    <row r="3" spans="1:10" ht="15.75" x14ac:dyDescent="0.25">
      <c r="A3" s="14" t="s">
        <v>76</v>
      </c>
      <c r="B3" s="17"/>
      <c r="C3" s="17"/>
      <c r="D3" s="106" t="s">
        <v>66</v>
      </c>
      <c r="E3" s="15"/>
      <c r="F3" s="15"/>
      <c r="G3" s="15"/>
      <c r="H3" s="15"/>
      <c r="I3" s="15"/>
      <c r="J3" s="15"/>
    </row>
    <row r="4" spans="1:10" ht="15.95" customHeight="1" x14ac:dyDescent="0.2">
      <c r="A4" s="16"/>
      <c r="B4" s="15"/>
      <c r="C4" s="15"/>
      <c r="D4" s="15"/>
      <c r="E4" s="15"/>
      <c r="F4" s="15"/>
      <c r="G4" s="15"/>
      <c r="H4" s="15"/>
      <c r="I4" s="15"/>
      <c r="J4" s="15"/>
    </row>
    <row r="5" spans="1:10" s="22" customFormat="1" x14ac:dyDescent="0.2">
      <c r="A5" s="18" t="s">
        <v>51</v>
      </c>
      <c r="B5" s="19"/>
      <c r="C5" s="19"/>
      <c r="D5" s="19"/>
      <c r="E5" s="19"/>
      <c r="F5" s="19"/>
      <c r="G5" s="19"/>
      <c r="H5" s="20"/>
      <c r="I5" s="20"/>
      <c r="J5" s="21"/>
    </row>
    <row r="6" spans="1:10" x14ac:dyDescent="0.2">
      <c r="A6" s="23"/>
      <c r="B6" s="24"/>
      <c r="C6" s="24"/>
      <c r="D6" s="24"/>
      <c r="E6" s="24"/>
      <c r="F6" s="24"/>
      <c r="G6" s="24"/>
      <c r="H6" s="25"/>
      <c r="I6" s="25"/>
      <c r="J6" s="26"/>
    </row>
    <row r="7" spans="1:10" s="29" customFormat="1" ht="12" customHeight="1" x14ac:dyDescent="0.2">
      <c r="A7" s="27"/>
      <c r="B7" s="28" t="s">
        <v>4</v>
      </c>
      <c r="C7" s="138" t="s">
        <v>5</v>
      </c>
      <c r="D7" s="139"/>
      <c r="E7" s="138" t="s">
        <v>6</v>
      </c>
      <c r="F7" s="139"/>
      <c r="G7" s="138" t="s">
        <v>7</v>
      </c>
      <c r="H7" s="139"/>
      <c r="I7" s="140" t="s">
        <v>8</v>
      </c>
      <c r="J7" s="141"/>
    </row>
    <row r="8" spans="1:10" s="29" customFormat="1" x14ac:dyDescent="0.2">
      <c r="A8" s="30"/>
      <c r="B8" s="31" t="s">
        <v>9</v>
      </c>
      <c r="C8" s="144" t="s">
        <v>57</v>
      </c>
      <c r="D8" s="145"/>
      <c r="E8" s="144" t="s">
        <v>58</v>
      </c>
      <c r="F8" s="145"/>
      <c r="G8" s="144" t="s">
        <v>59</v>
      </c>
      <c r="H8" s="145"/>
      <c r="I8" s="142"/>
      <c r="J8" s="143"/>
    </row>
    <row r="9" spans="1:10" s="22" customFormat="1" ht="24.95" customHeight="1" x14ac:dyDescent="0.2">
      <c r="A9" s="32" t="s">
        <v>10</v>
      </c>
      <c r="B9" s="31" t="s">
        <v>11</v>
      </c>
      <c r="C9" s="33" t="s">
        <v>12</v>
      </c>
      <c r="D9" s="33" t="s">
        <v>13</v>
      </c>
      <c r="E9" s="33" t="s">
        <v>12</v>
      </c>
      <c r="F9" s="33" t="s">
        <v>13</v>
      </c>
      <c r="G9" s="33" t="s">
        <v>12</v>
      </c>
      <c r="H9" s="33" t="s">
        <v>13</v>
      </c>
      <c r="I9" s="28" t="s">
        <v>14</v>
      </c>
      <c r="J9" s="34" t="s">
        <v>15</v>
      </c>
    </row>
    <row r="10" spans="1:10" s="39" customFormat="1" ht="15.95" customHeight="1" x14ac:dyDescent="0.25">
      <c r="A10" s="35"/>
      <c r="B10" s="36" t="s">
        <v>16</v>
      </c>
      <c r="C10" s="37" t="s">
        <v>16</v>
      </c>
      <c r="D10" s="37" t="s">
        <v>16</v>
      </c>
      <c r="E10" s="37" t="s">
        <v>16</v>
      </c>
      <c r="F10" s="37" t="s">
        <v>16</v>
      </c>
      <c r="G10" s="37" t="s">
        <v>16</v>
      </c>
      <c r="H10" s="37" t="s">
        <v>16</v>
      </c>
      <c r="I10" s="36" t="s">
        <v>16</v>
      </c>
      <c r="J10" s="38" t="s">
        <v>16</v>
      </c>
    </row>
    <row r="11" spans="1:10" s="39" customFormat="1" ht="15.95" customHeight="1" x14ac:dyDescent="0.25">
      <c r="A11" s="40" t="s">
        <v>52</v>
      </c>
      <c r="B11" s="41">
        <f>SUM(B23,B12)</f>
        <v>160000</v>
      </c>
      <c r="C11" s="41">
        <f t="shared" ref="C11:H11" si="0">SUM(C12,C23)</f>
        <v>48000</v>
      </c>
      <c r="D11" s="41">
        <f t="shared" si="0"/>
        <v>48000</v>
      </c>
      <c r="E11" s="41">
        <f t="shared" si="0"/>
        <v>48000</v>
      </c>
      <c r="F11" s="41">
        <f t="shared" si="0"/>
        <v>48000</v>
      </c>
      <c r="G11" s="41">
        <f t="shared" si="0"/>
        <v>64000</v>
      </c>
      <c r="H11" s="41">
        <f t="shared" si="0"/>
        <v>64000</v>
      </c>
      <c r="I11" s="41">
        <f>SUM(D11,F11,H11)</f>
        <v>160000</v>
      </c>
      <c r="J11" s="41">
        <f>SUM(B11-I11)</f>
        <v>0</v>
      </c>
    </row>
    <row r="12" spans="1:10" s="22" customFormat="1" x14ac:dyDescent="0.2">
      <c r="A12" s="42" t="s">
        <v>17</v>
      </c>
      <c r="B12" s="43">
        <f>SUM(B13,B18)</f>
        <v>80000</v>
      </c>
      <c r="C12" s="44">
        <f t="shared" ref="C12:H12" si="1">SUM(C13,C18)</f>
        <v>24000</v>
      </c>
      <c r="D12" s="44">
        <f t="shared" si="1"/>
        <v>24000</v>
      </c>
      <c r="E12" s="44">
        <f t="shared" si="1"/>
        <v>24000</v>
      </c>
      <c r="F12" s="44">
        <f t="shared" si="1"/>
        <v>24000</v>
      </c>
      <c r="G12" s="44">
        <f t="shared" si="1"/>
        <v>32000</v>
      </c>
      <c r="H12" s="44">
        <f t="shared" si="1"/>
        <v>32000</v>
      </c>
      <c r="I12" s="45">
        <f>SUM(D12,F12,H12)</f>
        <v>80000</v>
      </c>
      <c r="J12" s="43">
        <f t="shared" ref="J12" si="2">B12-I12</f>
        <v>0</v>
      </c>
    </row>
    <row r="13" spans="1:10" s="22" customFormat="1" x14ac:dyDescent="0.2">
      <c r="A13" s="42" t="s">
        <v>18</v>
      </c>
      <c r="B13" s="43">
        <f>SUM(B14:B17)</f>
        <v>40000</v>
      </c>
      <c r="C13" s="44">
        <f t="shared" ref="C13:H13" si="3">SUM(C14:C17)</f>
        <v>12000</v>
      </c>
      <c r="D13" s="44">
        <f t="shared" si="3"/>
        <v>12000</v>
      </c>
      <c r="E13" s="44">
        <f t="shared" si="3"/>
        <v>12000</v>
      </c>
      <c r="F13" s="44">
        <f t="shared" si="3"/>
        <v>12000</v>
      </c>
      <c r="G13" s="44">
        <f t="shared" si="3"/>
        <v>16000</v>
      </c>
      <c r="H13" s="44">
        <f t="shared" si="3"/>
        <v>16000</v>
      </c>
      <c r="I13" s="45">
        <f t="shared" ref="I13:I33" si="4">SUM(D13,F13,H13)</f>
        <v>40000</v>
      </c>
      <c r="J13" s="43">
        <f t="shared" ref="J13:J33" si="5">B13-I13</f>
        <v>0</v>
      </c>
    </row>
    <row r="14" spans="1:10" x14ac:dyDescent="0.2">
      <c r="A14" s="46" t="s">
        <v>20</v>
      </c>
      <c r="B14" s="47">
        <v>10000</v>
      </c>
      <c r="C14" s="48">
        <v>3000</v>
      </c>
      <c r="D14" s="48">
        <v>3000</v>
      </c>
      <c r="E14" s="48">
        <v>3000</v>
      </c>
      <c r="F14" s="48">
        <v>3000</v>
      </c>
      <c r="G14" s="48">
        <v>4000</v>
      </c>
      <c r="H14" s="48">
        <v>4000</v>
      </c>
      <c r="I14" s="49">
        <f t="shared" si="4"/>
        <v>10000</v>
      </c>
      <c r="J14" s="47">
        <f t="shared" si="5"/>
        <v>0</v>
      </c>
    </row>
    <row r="15" spans="1:10" x14ac:dyDescent="0.2">
      <c r="A15" s="46" t="s">
        <v>20</v>
      </c>
      <c r="B15" s="47">
        <v>10000</v>
      </c>
      <c r="C15" s="48">
        <v>3000</v>
      </c>
      <c r="D15" s="48">
        <v>3000</v>
      </c>
      <c r="E15" s="48">
        <v>3000</v>
      </c>
      <c r="F15" s="48">
        <v>3000</v>
      </c>
      <c r="G15" s="48">
        <v>4000</v>
      </c>
      <c r="H15" s="48">
        <v>4000</v>
      </c>
      <c r="I15" s="49">
        <f t="shared" si="4"/>
        <v>10000</v>
      </c>
      <c r="J15" s="47">
        <f t="shared" si="5"/>
        <v>0</v>
      </c>
    </row>
    <row r="16" spans="1:10" x14ac:dyDescent="0.2">
      <c r="A16" s="46" t="s">
        <v>20</v>
      </c>
      <c r="B16" s="47">
        <v>10000</v>
      </c>
      <c r="C16" s="48">
        <v>3000</v>
      </c>
      <c r="D16" s="48">
        <v>3000</v>
      </c>
      <c r="E16" s="48">
        <v>3000</v>
      </c>
      <c r="F16" s="48">
        <v>3000</v>
      </c>
      <c r="G16" s="48">
        <v>4000</v>
      </c>
      <c r="H16" s="48">
        <v>4000</v>
      </c>
      <c r="I16" s="49">
        <f t="shared" si="4"/>
        <v>10000</v>
      </c>
      <c r="J16" s="47">
        <f t="shared" si="5"/>
        <v>0</v>
      </c>
    </row>
    <row r="17" spans="1:10" x14ac:dyDescent="0.2">
      <c r="A17" s="46" t="s">
        <v>20</v>
      </c>
      <c r="B17" s="47">
        <v>10000</v>
      </c>
      <c r="C17" s="48">
        <v>3000</v>
      </c>
      <c r="D17" s="48">
        <v>3000</v>
      </c>
      <c r="E17" s="48">
        <v>3000</v>
      </c>
      <c r="F17" s="48">
        <v>3000</v>
      </c>
      <c r="G17" s="48">
        <v>4000</v>
      </c>
      <c r="H17" s="48">
        <v>4000</v>
      </c>
      <c r="I17" s="49">
        <f t="shared" si="4"/>
        <v>10000</v>
      </c>
      <c r="J17" s="47">
        <f t="shared" si="5"/>
        <v>0</v>
      </c>
    </row>
    <row r="18" spans="1:10" s="22" customFormat="1" x14ac:dyDescent="0.2">
      <c r="A18" s="42" t="s">
        <v>19</v>
      </c>
      <c r="B18" s="43">
        <f>SUM(B19:B22)</f>
        <v>40000</v>
      </c>
      <c r="C18" s="44">
        <f t="shared" ref="C18:H18" si="6">SUM(C19:C22)</f>
        <v>12000</v>
      </c>
      <c r="D18" s="44">
        <f t="shared" si="6"/>
        <v>12000</v>
      </c>
      <c r="E18" s="44">
        <f t="shared" si="6"/>
        <v>12000</v>
      </c>
      <c r="F18" s="44">
        <f t="shared" si="6"/>
        <v>12000</v>
      </c>
      <c r="G18" s="44">
        <f t="shared" si="6"/>
        <v>16000</v>
      </c>
      <c r="H18" s="44">
        <f t="shared" si="6"/>
        <v>16000</v>
      </c>
      <c r="I18" s="45">
        <f t="shared" si="4"/>
        <v>40000</v>
      </c>
      <c r="J18" s="43">
        <f t="shared" si="5"/>
        <v>0</v>
      </c>
    </row>
    <row r="19" spans="1:10" x14ac:dyDescent="0.2">
      <c r="A19" s="46" t="s">
        <v>20</v>
      </c>
      <c r="B19" s="47">
        <v>10000</v>
      </c>
      <c r="C19" s="48">
        <v>3000</v>
      </c>
      <c r="D19" s="48">
        <v>3000</v>
      </c>
      <c r="E19" s="48">
        <v>3000</v>
      </c>
      <c r="F19" s="48">
        <v>3000</v>
      </c>
      <c r="G19" s="48">
        <v>4000</v>
      </c>
      <c r="H19" s="48">
        <v>4000</v>
      </c>
      <c r="I19" s="49">
        <f t="shared" si="4"/>
        <v>10000</v>
      </c>
      <c r="J19" s="47">
        <f t="shared" si="5"/>
        <v>0</v>
      </c>
    </row>
    <row r="20" spans="1:10" x14ac:dyDescent="0.2">
      <c r="A20" s="46" t="s">
        <v>20</v>
      </c>
      <c r="B20" s="47">
        <v>10000</v>
      </c>
      <c r="C20" s="48">
        <v>3000</v>
      </c>
      <c r="D20" s="48">
        <v>3000</v>
      </c>
      <c r="E20" s="48">
        <v>3000</v>
      </c>
      <c r="F20" s="48">
        <v>3000</v>
      </c>
      <c r="G20" s="48">
        <v>4000</v>
      </c>
      <c r="H20" s="48">
        <v>4000</v>
      </c>
      <c r="I20" s="49">
        <f t="shared" si="4"/>
        <v>10000</v>
      </c>
      <c r="J20" s="47">
        <f t="shared" si="5"/>
        <v>0</v>
      </c>
    </row>
    <row r="21" spans="1:10" x14ac:dyDescent="0.2">
      <c r="A21" s="46" t="s">
        <v>20</v>
      </c>
      <c r="B21" s="47">
        <v>10000</v>
      </c>
      <c r="C21" s="48">
        <v>3000</v>
      </c>
      <c r="D21" s="48">
        <v>3000</v>
      </c>
      <c r="E21" s="48">
        <v>3000</v>
      </c>
      <c r="F21" s="48">
        <v>3000</v>
      </c>
      <c r="G21" s="48">
        <v>4000</v>
      </c>
      <c r="H21" s="48">
        <v>4000</v>
      </c>
      <c r="I21" s="49">
        <f t="shared" si="4"/>
        <v>10000</v>
      </c>
      <c r="J21" s="47">
        <f t="shared" si="5"/>
        <v>0</v>
      </c>
    </row>
    <row r="22" spans="1:10" x14ac:dyDescent="0.2">
      <c r="A22" s="46" t="s">
        <v>20</v>
      </c>
      <c r="B22" s="47">
        <v>10000</v>
      </c>
      <c r="C22" s="48">
        <v>3000</v>
      </c>
      <c r="D22" s="48">
        <v>3000</v>
      </c>
      <c r="E22" s="48">
        <v>3000</v>
      </c>
      <c r="F22" s="48">
        <v>3000</v>
      </c>
      <c r="G22" s="48">
        <v>4000</v>
      </c>
      <c r="H22" s="48">
        <v>4000</v>
      </c>
      <c r="I22" s="49">
        <f t="shared" si="4"/>
        <v>10000</v>
      </c>
      <c r="J22" s="47">
        <f t="shared" si="5"/>
        <v>0</v>
      </c>
    </row>
    <row r="23" spans="1:10" s="22" customFormat="1" x14ac:dyDescent="0.2">
      <c r="A23" s="42" t="s">
        <v>21</v>
      </c>
      <c r="B23" s="43">
        <f>SUM(B24,B29)</f>
        <v>80000</v>
      </c>
      <c r="C23" s="44">
        <f t="shared" ref="C23:H23" si="7">SUM(C24,C29)</f>
        <v>24000</v>
      </c>
      <c r="D23" s="44">
        <f t="shared" si="7"/>
        <v>24000</v>
      </c>
      <c r="E23" s="44">
        <f t="shared" si="7"/>
        <v>24000</v>
      </c>
      <c r="F23" s="44">
        <f t="shared" si="7"/>
        <v>24000</v>
      </c>
      <c r="G23" s="44">
        <f t="shared" si="7"/>
        <v>32000</v>
      </c>
      <c r="H23" s="44">
        <f t="shared" si="7"/>
        <v>32000</v>
      </c>
      <c r="I23" s="45">
        <f t="shared" si="4"/>
        <v>80000</v>
      </c>
      <c r="J23" s="43">
        <f t="shared" si="5"/>
        <v>0</v>
      </c>
    </row>
    <row r="24" spans="1:10" s="22" customFormat="1" x14ac:dyDescent="0.2">
      <c r="A24" s="42" t="s">
        <v>22</v>
      </c>
      <c r="B24" s="43">
        <f>SUM(B25:B28)</f>
        <v>40000</v>
      </c>
      <c r="C24" s="44">
        <f t="shared" ref="C24:G24" si="8">SUM(C25:C28)</f>
        <v>12000</v>
      </c>
      <c r="D24" s="44">
        <f t="shared" si="8"/>
        <v>12000</v>
      </c>
      <c r="E24" s="44">
        <f t="shared" si="8"/>
        <v>12000</v>
      </c>
      <c r="F24" s="44">
        <f t="shared" si="8"/>
        <v>12000</v>
      </c>
      <c r="G24" s="44">
        <f t="shared" si="8"/>
        <v>16000</v>
      </c>
      <c r="H24" s="44">
        <f t="shared" ref="H24" si="9">SUM(H25:H28)</f>
        <v>16000</v>
      </c>
      <c r="I24" s="45">
        <f t="shared" si="4"/>
        <v>40000</v>
      </c>
      <c r="J24" s="43">
        <f t="shared" si="5"/>
        <v>0</v>
      </c>
    </row>
    <row r="25" spans="1:10" x14ac:dyDescent="0.2">
      <c r="A25" s="46"/>
      <c r="B25" s="47">
        <v>10000</v>
      </c>
      <c r="C25" s="48">
        <v>3000</v>
      </c>
      <c r="D25" s="48">
        <v>3000</v>
      </c>
      <c r="E25" s="48">
        <v>3000</v>
      </c>
      <c r="F25" s="48">
        <v>3000</v>
      </c>
      <c r="G25" s="48">
        <v>4000</v>
      </c>
      <c r="H25" s="48">
        <v>4000</v>
      </c>
      <c r="I25" s="49">
        <f t="shared" si="4"/>
        <v>10000</v>
      </c>
      <c r="J25" s="47">
        <f t="shared" si="5"/>
        <v>0</v>
      </c>
    </row>
    <row r="26" spans="1:10" x14ac:dyDescent="0.2">
      <c r="A26" s="46" t="s">
        <v>20</v>
      </c>
      <c r="B26" s="47">
        <v>10000</v>
      </c>
      <c r="C26" s="48">
        <v>3000</v>
      </c>
      <c r="D26" s="48">
        <v>3000</v>
      </c>
      <c r="E26" s="48">
        <v>3000</v>
      </c>
      <c r="F26" s="48">
        <v>3000</v>
      </c>
      <c r="G26" s="48">
        <v>4000</v>
      </c>
      <c r="H26" s="48">
        <v>4000</v>
      </c>
      <c r="I26" s="49">
        <f t="shared" si="4"/>
        <v>10000</v>
      </c>
      <c r="J26" s="47">
        <f t="shared" si="5"/>
        <v>0</v>
      </c>
    </row>
    <row r="27" spans="1:10" x14ac:dyDescent="0.2">
      <c r="A27" s="46" t="s">
        <v>20</v>
      </c>
      <c r="B27" s="47">
        <v>10000</v>
      </c>
      <c r="C27" s="48">
        <v>3000</v>
      </c>
      <c r="D27" s="48">
        <v>3000</v>
      </c>
      <c r="E27" s="48">
        <v>3000</v>
      </c>
      <c r="F27" s="48">
        <v>3000</v>
      </c>
      <c r="G27" s="48">
        <v>4000</v>
      </c>
      <c r="H27" s="48">
        <v>4000</v>
      </c>
      <c r="I27" s="49">
        <f t="shared" si="4"/>
        <v>10000</v>
      </c>
      <c r="J27" s="47">
        <f t="shared" si="5"/>
        <v>0</v>
      </c>
    </row>
    <row r="28" spans="1:10" x14ac:dyDescent="0.2">
      <c r="A28" s="46" t="s">
        <v>20</v>
      </c>
      <c r="B28" s="47">
        <v>10000</v>
      </c>
      <c r="C28" s="48">
        <v>3000</v>
      </c>
      <c r="D28" s="48">
        <v>3000</v>
      </c>
      <c r="E28" s="48">
        <v>3000</v>
      </c>
      <c r="F28" s="48">
        <v>3000</v>
      </c>
      <c r="G28" s="48">
        <v>4000</v>
      </c>
      <c r="H28" s="48">
        <v>4000</v>
      </c>
      <c r="I28" s="49">
        <f t="shared" si="4"/>
        <v>10000</v>
      </c>
      <c r="J28" s="47">
        <f t="shared" si="5"/>
        <v>0</v>
      </c>
    </row>
    <row r="29" spans="1:10" s="22" customFormat="1" x14ac:dyDescent="0.2">
      <c r="A29" s="42" t="s">
        <v>23</v>
      </c>
      <c r="B29" s="43">
        <f>SUM(B30:B33)</f>
        <v>40000</v>
      </c>
      <c r="C29" s="44">
        <f t="shared" ref="C29:H29" si="10">SUM(C30:C33)</f>
        <v>12000</v>
      </c>
      <c r="D29" s="44">
        <f t="shared" si="10"/>
        <v>12000</v>
      </c>
      <c r="E29" s="44">
        <f t="shared" si="10"/>
        <v>12000</v>
      </c>
      <c r="F29" s="44">
        <f t="shared" si="10"/>
        <v>12000</v>
      </c>
      <c r="G29" s="44">
        <f t="shared" si="10"/>
        <v>16000</v>
      </c>
      <c r="H29" s="44">
        <f t="shared" si="10"/>
        <v>16000</v>
      </c>
      <c r="I29" s="45">
        <f t="shared" si="4"/>
        <v>40000</v>
      </c>
      <c r="J29" s="43">
        <f t="shared" si="5"/>
        <v>0</v>
      </c>
    </row>
    <row r="30" spans="1:10" x14ac:dyDescent="0.2">
      <c r="A30" s="46" t="s">
        <v>20</v>
      </c>
      <c r="B30" s="47">
        <v>10000</v>
      </c>
      <c r="C30" s="48">
        <v>3000</v>
      </c>
      <c r="D30" s="48">
        <v>3000</v>
      </c>
      <c r="E30" s="48">
        <v>3000</v>
      </c>
      <c r="F30" s="48">
        <v>3000</v>
      </c>
      <c r="G30" s="48">
        <v>4000</v>
      </c>
      <c r="H30" s="48">
        <v>4000</v>
      </c>
      <c r="I30" s="49">
        <f t="shared" si="4"/>
        <v>10000</v>
      </c>
      <c r="J30" s="47">
        <f t="shared" si="5"/>
        <v>0</v>
      </c>
    </row>
    <row r="31" spans="1:10" x14ac:dyDescent="0.2">
      <c r="A31" s="46" t="s">
        <v>20</v>
      </c>
      <c r="B31" s="47">
        <v>10000</v>
      </c>
      <c r="C31" s="48">
        <v>3000</v>
      </c>
      <c r="D31" s="48">
        <v>3000</v>
      </c>
      <c r="E31" s="48">
        <v>3000</v>
      </c>
      <c r="F31" s="48">
        <v>3000</v>
      </c>
      <c r="G31" s="48">
        <v>4000</v>
      </c>
      <c r="H31" s="48">
        <v>4000</v>
      </c>
      <c r="I31" s="49">
        <f t="shared" si="4"/>
        <v>10000</v>
      </c>
      <c r="J31" s="47">
        <f t="shared" si="5"/>
        <v>0</v>
      </c>
    </row>
    <row r="32" spans="1:10" x14ac:dyDescent="0.2">
      <c r="A32" s="46" t="s">
        <v>20</v>
      </c>
      <c r="B32" s="47">
        <v>10000</v>
      </c>
      <c r="C32" s="48">
        <v>3000</v>
      </c>
      <c r="D32" s="48">
        <v>3000</v>
      </c>
      <c r="E32" s="48">
        <v>3000</v>
      </c>
      <c r="F32" s="48">
        <v>3000</v>
      </c>
      <c r="G32" s="48">
        <v>4000</v>
      </c>
      <c r="H32" s="48">
        <v>4000</v>
      </c>
      <c r="I32" s="49">
        <f t="shared" si="4"/>
        <v>10000</v>
      </c>
      <c r="J32" s="47">
        <f t="shared" si="5"/>
        <v>0</v>
      </c>
    </row>
    <row r="33" spans="1:10" x14ac:dyDescent="0.2">
      <c r="A33" s="46" t="s">
        <v>20</v>
      </c>
      <c r="B33" s="47">
        <v>10000</v>
      </c>
      <c r="C33" s="48">
        <v>3000</v>
      </c>
      <c r="D33" s="48">
        <v>3000</v>
      </c>
      <c r="E33" s="48">
        <v>3000</v>
      </c>
      <c r="F33" s="48">
        <v>3000</v>
      </c>
      <c r="G33" s="48">
        <v>4000</v>
      </c>
      <c r="H33" s="48">
        <v>4000</v>
      </c>
      <c r="I33" s="49">
        <f t="shared" si="4"/>
        <v>10000</v>
      </c>
      <c r="J33" s="47">
        <f t="shared" si="5"/>
        <v>0</v>
      </c>
    </row>
    <row r="34" spans="1:10" x14ac:dyDescent="0.2">
      <c r="A34" s="50"/>
      <c r="B34" s="51"/>
      <c r="C34" s="52"/>
      <c r="D34" s="52"/>
      <c r="E34" s="52"/>
      <c r="F34" s="52"/>
      <c r="G34" s="52"/>
      <c r="H34" s="52"/>
      <c r="I34" s="53"/>
      <c r="J34" s="51"/>
    </row>
    <row r="35" spans="1:10" s="55" customFormat="1" ht="15.95" customHeight="1" x14ac:dyDescent="0.25">
      <c r="A35" s="40" t="s">
        <v>53</v>
      </c>
      <c r="B35" s="41">
        <f>SUM(B36:B40)</f>
        <v>90000</v>
      </c>
      <c r="C35" s="41">
        <f t="shared" ref="C35:H35" si="11">SUM(C36:C41)</f>
        <v>30000</v>
      </c>
      <c r="D35" s="41">
        <f t="shared" si="11"/>
        <v>30000</v>
      </c>
      <c r="E35" s="41">
        <f t="shared" si="11"/>
        <v>30000</v>
      </c>
      <c r="F35" s="41">
        <f t="shared" si="11"/>
        <v>30000</v>
      </c>
      <c r="G35" s="41">
        <f t="shared" si="11"/>
        <v>30000</v>
      </c>
      <c r="H35" s="41">
        <f t="shared" si="11"/>
        <v>30000</v>
      </c>
      <c r="I35" s="41">
        <f>SUM(D35,F35,H35)</f>
        <v>90000</v>
      </c>
      <c r="J35" s="54">
        <f>B35-I35</f>
        <v>0</v>
      </c>
    </row>
    <row r="36" spans="1:10" x14ac:dyDescent="0.2">
      <c r="A36" s="46" t="s">
        <v>49</v>
      </c>
      <c r="B36" s="49">
        <v>18000</v>
      </c>
      <c r="C36" s="48">
        <v>6000</v>
      </c>
      <c r="D36" s="48">
        <v>6000</v>
      </c>
      <c r="E36" s="48">
        <v>6000</v>
      </c>
      <c r="F36" s="48">
        <v>6000</v>
      </c>
      <c r="G36" s="48">
        <v>6000</v>
      </c>
      <c r="H36" s="48">
        <v>6000</v>
      </c>
      <c r="I36" s="49">
        <f>SUM(D36,F36,H36)</f>
        <v>18000</v>
      </c>
      <c r="J36" s="47">
        <f>B36-I36</f>
        <v>0</v>
      </c>
    </row>
    <row r="37" spans="1:10" x14ac:dyDescent="0.2">
      <c r="A37" s="46" t="s">
        <v>47</v>
      </c>
      <c r="B37" s="49">
        <v>18000</v>
      </c>
      <c r="C37" s="48">
        <v>6000</v>
      </c>
      <c r="D37" s="48">
        <v>6000</v>
      </c>
      <c r="E37" s="48">
        <v>6000</v>
      </c>
      <c r="F37" s="48">
        <v>6000</v>
      </c>
      <c r="G37" s="48">
        <v>6000</v>
      </c>
      <c r="H37" s="48">
        <v>6000</v>
      </c>
      <c r="I37" s="49">
        <f t="shared" ref="I37:I40" si="12">SUM(D37,F37,H37)</f>
        <v>18000</v>
      </c>
      <c r="J37" s="47">
        <f t="shared" ref="J37:J38" si="13">B37-I37</f>
        <v>0</v>
      </c>
    </row>
    <row r="38" spans="1:10" x14ac:dyDescent="0.2">
      <c r="A38" s="46" t="s">
        <v>48</v>
      </c>
      <c r="B38" s="49">
        <v>18000</v>
      </c>
      <c r="C38" s="48">
        <v>6000</v>
      </c>
      <c r="D38" s="48">
        <v>6000</v>
      </c>
      <c r="E38" s="48">
        <v>6000</v>
      </c>
      <c r="F38" s="48">
        <v>6000</v>
      </c>
      <c r="G38" s="48">
        <v>6000</v>
      </c>
      <c r="H38" s="48">
        <v>6000</v>
      </c>
      <c r="I38" s="49">
        <f t="shared" si="12"/>
        <v>18000</v>
      </c>
      <c r="J38" s="47">
        <f t="shared" si="13"/>
        <v>0</v>
      </c>
    </row>
    <row r="39" spans="1:10" x14ac:dyDescent="0.2">
      <c r="A39" s="46" t="s">
        <v>50</v>
      </c>
      <c r="B39" s="49">
        <v>18000</v>
      </c>
      <c r="C39" s="48">
        <v>6000</v>
      </c>
      <c r="D39" s="48">
        <v>6000</v>
      </c>
      <c r="E39" s="48">
        <v>6000</v>
      </c>
      <c r="F39" s="48">
        <v>6000</v>
      </c>
      <c r="G39" s="48">
        <v>6000</v>
      </c>
      <c r="H39" s="48">
        <v>6000</v>
      </c>
      <c r="I39" s="49">
        <f t="shared" si="12"/>
        <v>18000</v>
      </c>
      <c r="J39" s="47">
        <f>B39-I39</f>
        <v>0</v>
      </c>
    </row>
    <row r="40" spans="1:10" x14ac:dyDescent="0.2">
      <c r="A40" s="46" t="s">
        <v>24</v>
      </c>
      <c r="B40" s="49">
        <v>18000</v>
      </c>
      <c r="C40" s="48">
        <v>6000</v>
      </c>
      <c r="D40" s="48">
        <v>6000</v>
      </c>
      <c r="E40" s="48">
        <v>6000</v>
      </c>
      <c r="F40" s="48">
        <v>6000</v>
      </c>
      <c r="G40" s="48">
        <v>6000</v>
      </c>
      <c r="H40" s="48">
        <v>6000</v>
      </c>
      <c r="I40" s="49">
        <f t="shared" si="12"/>
        <v>18000</v>
      </c>
      <c r="J40" s="47">
        <f>B40-I40</f>
        <v>0</v>
      </c>
    </row>
    <row r="41" spans="1:10" x14ac:dyDescent="0.2">
      <c r="A41" s="56"/>
      <c r="B41" s="53"/>
      <c r="C41" s="52"/>
      <c r="D41" s="52"/>
      <c r="E41" s="52"/>
      <c r="F41" s="52"/>
      <c r="G41" s="52"/>
      <c r="H41" s="52"/>
      <c r="I41" s="53"/>
      <c r="J41" s="51"/>
    </row>
    <row r="42" spans="1:10" s="55" customFormat="1" ht="15.95" customHeight="1" thickBot="1" x14ac:dyDescent="0.3">
      <c r="A42" s="57" t="s">
        <v>25</v>
      </c>
      <c r="B42" s="58">
        <f t="shared" ref="B42:J42" si="14">SUM(B11,B35)</f>
        <v>250000</v>
      </c>
      <c r="C42" s="58">
        <f t="shared" si="14"/>
        <v>78000</v>
      </c>
      <c r="D42" s="58">
        <f t="shared" si="14"/>
        <v>78000</v>
      </c>
      <c r="E42" s="58">
        <f t="shared" si="14"/>
        <v>78000</v>
      </c>
      <c r="F42" s="58">
        <f t="shared" si="14"/>
        <v>78000</v>
      </c>
      <c r="G42" s="58">
        <f t="shared" si="14"/>
        <v>94000</v>
      </c>
      <c r="H42" s="58">
        <f t="shared" si="14"/>
        <v>94000</v>
      </c>
      <c r="I42" s="58">
        <f t="shared" si="14"/>
        <v>250000</v>
      </c>
      <c r="J42" s="58">
        <f t="shared" si="14"/>
        <v>0</v>
      </c>
    </row>
    <row r="43" spans="1:10" s="55" customFormat="1" ht="15.95" customHeight="1" thickTop="1" x14ac:dyDescent="0.2">
      <c r="A43" s="59"/>
      <c r="B43" s="59"/>
      <c r="C43" s="59"/>
      <c r="D43" s="59"/>
      <c r="E43" s="59"/>
      <c r="F43" s="59"/>
      <c r="G43" s="59"/>
      <c r="H43" s="59"/>
      <c r="I43" s="59"/>
      <c r="J43" s="60"/>
    </row>
    <row r="44" spans="1:10" x14ac:dyDescent="0.2">
      <c r="A44" s="23" t="s">
        <v>54</v>
      </c>
      <c r="B44" s="61"/>
      <c r="C44" s="61"/>
      <c r="D44" s="61"/>
      <c r="E44" s="61"/>
      <c r="F44" s="61"/>
      <c r="G44" s="61"/>
      <c r="H44" s="62"/>
      <c r="I44" s="62"/>
      <c r="J44" s="63"/>
    </row>
    <row r="45" spans="1:10" x14ac:dyDescent="0.2">
      <c r="A45" s="64"/>
      <c r="B45" s="24"/>
      <c r="C45" s="24"/>
      <c r="D45" s="24"/>
      <c r="E45" s="24"/>
      <c r="F45" s="24"/>
      <c r="G45" s="24"/>
      <c r="H45" s="25"/>
      <c r="I45" s="25"/>
      <c r="J45" s="65"/>
    </row>
    <row r="46" spans="1:10" s="67" customFormat="1" ht="15.95" customHeight="1" x14ac:dyDescent="0.25">
      <c r="A46" s="66" t="s">
        <v>26</v>
      </c>
      <c r="B46" s="54">
        <f>SUM(B47:B49)</f>
        <v>250000</v>
      </c>
      <c r="C46" s="54">
        <f>SUM(C47:C49)</f>
        <v>78000</v>
      </c>
      <c r="D46" s="54">
        <f t="shared" ref="D46:H46" si="15">SUM(D47:D49)</f>
        <v>78000</v>
      </c>
      <c r="E46" s="54">
        <f t="shared" si="15"/>
        <v>78000</v>
      </c>
      <c r="F46" s="54">
        <f t="shared" si="15"/>
        <v>78000</v>
      </c>
      <c r="G46" s="54">
        <f t="shared" si="15"/>
        <v>94000</v>
      </c>
      <c r="H46" s="54">
        <f t="shared" si="15"/>
        <v>94000</v>
      </c>
      <c r="I46" s="54">
        <f>SUM(I47:I49)</f>
        <v>250000</v>
      </c>
      <c r="J46" s="54">
        <f t="shared" ref="J46:J58" si="16">B46-I46</f>
        <v>0</v>
      </c>
    </row>
    <row r="47" spans="1:10" s="70" customFormat="1" x14ac:dyDescent="0.2">
      <c r="A47" s="68" t="s">
        <v>27</v>
      </c>
      <c r="B47" s="47">
        <v>150000</v>
      </c>
      <c r="C47" s="69">
        <v>43000</v>
      </c>
      <c r="D47" s="69">
        <v>43000</v>
      </c>
      <c r="E47" s="69">
        <v>48000</v>
      </c>
      <c r="F47" s="69">
        <v>48000</v>
      </c>
      <c r="G47" s="69">
        <v>59000</v>
      </c>
      <c r="H47" s="69">
        <v>59000</v>
      </c>
      <c r="I47" s="47">
        <f>SUM(D47,F47,H47)</f>
        <v>150000</v>
      </c>
      <c r="J47" s="47">
        <f t="shared" si="16"/>
        <v>0</v>
      </c>
    </row>
    <row r="48" spans="1:10" s="70" customFormat="1" x14ac:dyDescent="0.2">
      <c r="A48" s="68" t="s">
        <v>28</v>
      </c>
      <c r="B48" s="47">
        <v>50000</v>
      </c>
      <c r="C48" s="69">
        <v>20000</v>
      </c>
      <c r="D48" s="69">
        <v>20000</v>
      </c>
      <c r="E48" s="69">
        <v>15000</v>
      </c>
      <c r="F48" s="69">
        <v>15000</v>
      </c>
      <c r="G48" s="69">
        <v>15000</v>
      </c>
      <c r="H48" s="69">
        <v>15000</v>
      </c>
      <c r="I48" s="47">
        <f t="shared" ref="I48:I49" si="17">SUM(D48,F48,H48)</f>
        <v>50000</v>
      </c>
      <c r="J48" s="47">
        <f t="shared" si="16"/>
        <v>0</v>
      </c>
    </row>
    <row r="49" spans="1:10" s="70" customFormat="1" x14ac:dyDescent="0.2">
      <c r="A49" s="71" t="s">
        <v>29</v>
      </c>
      <c r="B49" s="51">
        <v>50000</v>
      </c>
      <c r="C49" s="72">
        <v>15000</v>
      </c>
      <c r="D49" s="72">
        <v>15000</v>
      </c>
      <c r="E49" s="72">
        <v>15000</v>
      </c>
      <c r="F49" s="72">
        <v>15000</v>
      </c>
      <c r="G49" s="72">
        <v>20000</v>
      </c>
      <c r="H49" s="72">
        <v>20000</v>
      </c>
      <c r="I49" s="51">
        <f t="shared" si="17"/>
        <v>50000</v>
      </c>
      <c r="J49" s="51">
        <f t="shared" si="16"/>
        <v>0</v>
      </c>
    </row>
    <row r="50" spans="1:10" s="67" customFormat="1" ht="15.95" customHeight="1" x14ac:dyDescent="0.25">
      <c r="A50" s="66" t="s">
        <v>30</v>
      </c>
      <c r="B50" s="54">
        <f>SUM(B51:B53)</f>
        <v>150000</v>
      </c>
      <c r="C50" s="54">
        <f>SUM(C51:C53)</f>
        <v>50000</v>
      </c>
      <c r="D50" s="54">
        <f t="shared" ref="D50:I50" si="18">SUM(D51:D53)</f>
        <v>50000</v>
      </c>
      <c r="E50" s="54">
        <f t="shared" si="18"/>
        <v>50000</v>
      </c>
      <c r="F50" s="54">
        <f t="shared" si="18"/>
        <v>50000</v>
      </c>
      <c r="G50" s="54">
        <f t="shared" si="18"/>
        <v>50000</v>
      </c>
      <c r="H50" s="54">
        <f t="shared" si="18"/>
        <v>50000</v>
      </c>
      <c r="I50" s="54">
        <f t="shared" si="18"/>
        <v>150000</v>
      </c>
      <c r="J50" s="54">
        <f t="shared" si="16"/>
        <v>0</v>
      </c>
    </row>
    <row r="51" spans="1:10" s="70" customFormat="1" x14ac:dyDescent="0.2">
      <c r="A51" s="68" t="s">
        <v>27</v>
      </c>
      <c r="B51" s="47">
        <v>75000</v>
      </c>
      <c r="C51" s="69">
        <v>25000</v>
      </c>
      <c r="D51" s="69">
        <v>25000</v>
      </c>
      <c r="E51" s="69">
        <v>25000</v>
      </c>
      <c r="F51" s="69">
        <v>25000</v>
      </c>
      <c r="G51" s="69">
        <v>25000</v>
      </c>
      <c r="H51" s="69">
        <v>25000</v>
      </c>
      <c r="I51" s="47">
        <f>SUM(D51,F51,H51)</f>
        <v>75000</v>
      </c>
      <c r="J51" s="47">
        <f t="shared" si="16"/>
        <v>0</v>
      </c>
    </row>
    <row r="52" spans="1:10" s="70" customFormat="1" x14ac:dyDescent="0.2">
      <c r="A52" s="68" t="s">
        <v>28</v>
      </c>
      <c r="B52" s="47">
        <v>40000</v>
      </c>
      <c r="C52" s="69">
        <v>10000</v>
      </c>
      <c r="D52" s="69">
        <v>10000</v>
      </c>
      <c r="E52" s="69">
        <v>15000</v>
      </c>
      <c r="F52" s="69">
        <v>15000</v>
      </c>
      <c r="G52" s="69">
        <v>15000</v>
      </c>
      <c r="H52" s="69">
        <v>15000</v>
      </c>
      <c r="I52" s="47">
        <f t="shared" ref="I52:I53" si="19">SUM(D52,F52,H52)</f>
        <v>40000</v>
      </c>
      <c r="J52" s="47">
        <f t="shared" si="16"/>
        <v>0</v>
      </c>
    </row>
    <row r="53" spans="1:10" s="70" customFormat="1" x14ac:dyDescent="0.2">
      <c r="A53" s="71" t="s">
        <v>29</v>
      </c>
      <c r="B53" s="51">
        <v>35000</v>
      </c>
      <c r="C53" s="72">
        <v>15000</v>
      </c>
      <c r="D53" s="72">
        <v>15000</v>
      </c>
      <c r="E53" s="72">
        <v>10000</v>
      </c>
      <c r="F53" s="72">
        <v>10000</v>
      </c>
      <c r="G53" s="72">
        <v>10000</v>
      </c>
      <c r="H53" s="72">
        <v>10000</v>
      </c>
      <c r="I53" s="51">
        <f t="shared" si="19"/>
        <v>35000</v>
      </c>
      <c r="J53" s="51">
        <f t="shared" si="16"/>
        <v>0</v>
      </c>
    </row>
    <row r="54" spans="1:10" s="55" customFormat="1" ht="15.95" customHeight="1" x14ac:dyDescent="0.25">
      <c r="A54" s="57" t="s">
        <v>31</v>
      </c>
      <c r="B54" s="58">
        <f>SUM(B46,B50)</f>
        <v>400000</v>
      </c>
      <c r="C54" s="58">
        <f t="shared" ref="C54:I54" si="20">SUM(C46,C50)</f>
        <v>128000</v>
      </c>
      <c r="D54" s="58">
        <f t="shared" si="20"/>
        <v>128000</v>
      </c>
      <c r="E54" s="58">
        <f t="shared" si="20"/>
        <v>128000</v>
      </c>
      <c r="F54" s="58">
        <f t="shared" si="20"/>
        <v>128000</v>
      </c>
      <c r="G54" s="58">
        <f t="shared" si="20"/>
        <v>144000</v>
      </c>
      <c r="H54" s="58">
        <f t="shared" si="20"/>
        <v>144000</v>
      </c>
      <c r="I54" s="58">
        <f t="shared" si="20"/>
        <v>400000</v>
      </c>
      <c r="J54" s="58">
        <f t="shared" si="16"/>
        <v>0</v>
      </c>
    </row>
    <row r="55" spans="1:10" s="55" customFormat="1" ht="15.95" customHeight="1" x14ac:dyDescent="0.25">
      <c r="A55" s="73" t="s">
        <v>32</v>
      </c>
      <c r="B55" s="41">
        <f>SUM(B56:B57)</f>
        <v>100000</v>
      </c>
      <c r="C55" s="74"/>
      <c r="D55" s="75"/>
      <c r="E55" s="75"/>
      <c r="F55" s="75"/>
      <c r="G55" s="75"/>
      <c r="H55" s="76"/>
      <c r="I55" s="41">
        <f>SUM(B55)</f>
        <v>100000</v>
      </c>
      <c r="J55" s="54">
        <f t="shared" si="16"/>
        <v>0</v>
      </c>
    </row>
    <row r="56" spans="1:10" x14ac:dyDescent="0.2">
      <c r="A56" s="77" t="s">
        <v>33</v>
      </c>
      <c r="B56" s="47">
        <v>50000</v>
      </c>
      <c r="C56" s="78"/>
      <c r="D56" s="79"/>
      <c r="E56" s="79"/>
      <c r="F56" s="79"/>
      <c r="G56" s="79"/>
      <c r="H56" s="80"/>
      <c r="I56" s="49">
        <f>SUM(B56)</f>
        <v>50000</v>
      </c>
      <c r="J56" s="47">
        <f t="shared" si="16"/>
        <v>0</v>
      </c>
    </row>
    <row r="57" spans="1:10" ht="11.25" customHeight="1" x14ac:dyDescent="0.2">
      <c r="A57" s="81" t="s">
        <v>34</v>
      </c>
      <c r="B57" s="51">
        <v>50000</v>
      </c>
      <c r="C57" s="82"/>
      <c r="D57" s="83"/>
      <c r="E57" s="83"/>
      <c r="F57" s="83"/>
      <c r="G57" s="83"/>
      <c r="H57" s="84"/>
      <c r="I57" s="53">
        <f>SUM(B57)</f>
        <v>50000</v>
      </c>
      <c r="J57" s="51">
        <f t="shared" si="16"/>
        <v>0</v>
      </c>
    </row>
    <row r="58" spans="1:10" s="55" customFormat="1" ht="15.95" customHeight="1" thickBot="1" x14ac:dyDescent="0.3">
      <c r="A58" s="57" t="s">
        <v>35</v>
      </c>
      <c r="B58" s="58">
        <f>SUM(B46,B50,B55)</f>
        <v>500000</v>
      </c>
      <c r="C58" s="85"/>
      <c r="D58" s="86"/>
      <c r="E58" s="86"/>
      <c r="F58" s="86"/>
      <c r="G58" s="86"/>
      <c r="H58" s="87"/>
      <c r="I58" s="58">
        <f>SUM(I46,I50,I55)</f>
        <v>500000</v>
      </c>
      <c r="J58" s="87">
        <f t="shared" si="16"/>
        <v>0</v>
      </c>
    </row>
    <row r="59" spans="1:10" s="55" customFormat="1" ht="15.95" customHeight="1" thickTop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60"/>
    </row>
    <row r="60" spans="1:10" x14ac:dyDescent="0.2">
      <c r="A60" s="133" t="s">
        <v>55</v>
      </c>
      <c r="B60" s="135" t="s">
        <v>43</v>
      </c>
      <c r="C60" s="135"/>
      <c r="D60" s="135"/>
      <c r="E60" s="136" t="s">
        <v>44</v>
      </c>
      <c r="F60" s="136"/>
      <c r="G60" s="136"/>
      <c r="H60" s="137" t="s">
        <v>45</v>
      </c>
      <c r="I60" s="137"/>
      <c r="J60" s="137"/>
    </row>
    <row r="61" spans="1:10" x14ac:dyDescent="0.2">
      <c r="A61" s="134"/>
      <c r="B61" s="88" t="s">
        <v>36</v>
      </c>
      <c r="C61" s="88" t="s">
        <v>37</v>
      </c>
      <c r="D61" s="88" t="s">
        <v>8</v>
      </c>
      <c r="E61" s="88" t="s">
        <v>36</v>
      </c>
      <c r="F61" s="88" t="s">
        <v>37</v>
      </c>
      <c r="G61" s="88" t="s">
        <v>8</v>
      </c>
      <c r="H61" s="88"/>
      <c r="I61" s="88" t="s">
        <v>37</v>
      </c>
      <c r="J61" s="88" t="s">
        <v>38</v>
      </c>
    </row>
    <row r="62" spans="1:10" x14ac:dyDescent="0.2">
      <c r="A62" s="89" t="s">
        <v>39</v>
      </c>
      <c r="B62" s="90"/>
      <c r="C62" s="91"/>
      <c r="D62" s="91"/>
      <c r="E62" s="92"/>
      <c r="F62" s="93"/>
      <c r="G62" s="93"/>
      <c r="H62" s="108"/>
      <c r="I62" s="94"/>
      <c r="J62" s="94"/>
    </row>
    <row r="63" spans="1:10" x14ac:dyDescent="0.2">
      <c r="A63" s="95" t="s">
        <v>62</v>
      </c>
      <c r="B63" s="1">
        <v>200</v>
      </c>
      <c r="C63" s="2">
        <v>100</v>
      </c>
      <c r="D63" s="2">
        <f>B63*C63</f>
        <v>20000</v>
      </c>
      <c r="E63" s="5">
        <v>200</v>
      </c>
      <c r="F63" s="6">
        <v>100</v>
      </c>
      <c r="G63" s="6">
        <f>E63*F63</f>
        <v>20000</v>
      </c>
      <c r="H63" s="109"/>
      <c r="I63" s="9">
        <v>90</v>
      </c>
      <c r="J63" s="96">
        <f>F63/I63-100%</f>
        <v>0.11111111111111116</v>
      </c>
    </row>
    <row r="64" spans="1:10" x14ac:dyDescent="0.2">
      <c r="A64" s="95" t="s">
        <v>63</v>
      </c>
      <c r="B64" s="1">
        <v>200</v>
      </c>
      <c r="C64" s="2">
        <v>100</v>
      </c>
      <c r="D64" s="2">
        <f>B64*C64</f>
        <v>20000</v>
      </c>
      <c r="E64" s="5">
        <v>200</v>
      </c>
      <c r="F64" s="6">
        <v>100</v>
      </c>
      <c r="G64" s="6">
        <f>E64*F64</f>
        <v>20000</v>
      </c>
      <c r="H64" s="109"/>
      <c r="I64" s="9">
        <v>92</v>
      </c>
      <c r="J64" s="96">
        <f>F64/I64-100%</f>
        <v>8.6956521739130377E-2</v>
      </c>
    </row>
    <row r="65" spans="1:10" x14ac:dyDescent="0.2">
      <c r="A65" s="95" t="s">
        <v>64</v>
      </c>
      <c r="B65" s="1">
        <v>100</v>
      </c>
      <c r="C65" s="2">
        <v>100</v>
      </c>
      <c r="D65" s="2">
        <f>B65*C65</f>
        <v>10000</v>
      </c>
      <c r="E65" s="5">
        <v>100</v>
      </c>
      <c r="F65" s="6">
        <v>100</v>
      </c>
      <c r="G65" s="6">
        <f>E65*F65</f>
        <v>10000</v>
      </c>
      <c r="H65" s="109"/>
      <c r="I65" s="9">
        <v>103</v>
      </c>
      <c r="J65" s="96">
        <f>F65/I65-100%</f>
        <v>-2.9126213592232997E-2</v>
      </c>
    </row>
    <row r="66" spans="1:10" x14ac:dyDescent="0.2">
      <c r="A66" s="97" t="s">
        <v>40</v>
      </c>
      <c r="B66" s="3"/>
      <c r="C66" s="4"/>
      <c r="D66" s="4"/>
      <c r="E66" s="7"/>
      <c r="F66" s="8"/>
      <c r="G66" s="8"/>
      <c r="H66" s="110"/>
      <c r="I66" s="10"/>
      <c r="J66" s="10"/>
    </row>
    <row r="67" spans="1:10" x14ac:dyDescent="0.2">
      <c r="A67" s="95" t="s">
        <v>62</v>
      </c>
      <c r="B67" s="1">
        <v>200</v>
      </c>
      <c r="C67" s="2">
        <v>100</v>
      </c>
      <c r="D67" s="2">
        <f>B67*C67</f>
        <v>20000</v>
      </c>
      <c r="E67" s="5">
        <v>200</v>
      </c>
      <c r="F67" s="6">
        <v>100</v>
      </c>
      <c r="G67" s="6">
        <f>E67*F67</f>
        <v>20000</v>
      </c>
      <c r="H67" s="109"/>
      <c r="I67" s="9">
        <v>95</v>
      </c>
      <c r="J67" s="96">
        <f>F67/I67-100%</f>
        <v>5.2631578947368363E-2</v>
      </c>
    </row>
    <row r="68" spans="1:10" x14ac:dyDescent="0.2">
      <c r="A68" s="95" t="s">
        <v>63</v>
      </c>
      <c r="B68" s="1">
        <v>200</v>
      </c>
      <c r="C68" s="2">
        <v>100</v>
      </c>
      <c r="D68" s="2">
        <f>B68*C68</f>
        <v>20000</v>
      </c>
      <c r="E68" s="5">
        <v>200</v>
      </c>
      <c r="F68" s="6">
        <v>100</v>
      </c>
      <c r="G68" s="6">
        <f>E68*F68</f>
        <v>20000</v>
      </c>
      <c r="H68" s="109"/>
      <c r="I68" s="9">
        <v>100</v>
      </c>
      <c r="J68" s="96">
        <f>F68/I68-100%</f>
        <v>0</v>
      </c>
    </row>
    <row r="69" spans="1:10" x14ac:dyDescent="0.2">
      <c r="A69" s="95" t="s">
        <v>64</v>
      </c>
      <c r="B69" s="1">
        <v>100</v>
      </c>
      <c r="C69" s="2">
        <v>100</v>
      </c>
      <c r="D69" s="2">
        <f>B69*C69</f>
        <v>10000</v>
      </c>
      <c r="E69" s="5">
        <v>100</v>
      </c>
      <c r="F69" s="6">
        <v>100</v>
      </c>
      <c r="G69" s="6">
        <f>E69*F69</f>
        <v>10000</v>
      </c>
      <c r="H69" s="109"/>
      <c r="I69" s="9">
        <v>90</v>
      </c>
      <c r="J69" s="96">
        <f>F69/I69-100%</f>
        <v>0.11111111111111116</v>
      </c>
    </row>
    <row r="70" spans="1:10" x14ac:dyDescent="0.2">
      <c r="A70" s="97" t="s">
        <v>46</v>
      </c>
      <c r="B70" s="3"/>
      <c r="C70" s="4"/>
      <c r="D70" s="4"/>
      <c r="E70" s="7"/>
      <c r="F70" s="8"/>
      <c r="G70" s="8"/>
      <c r="H70" s="110"/>
      <c r="I70" s="10"/>
      <c r="J70" s="10"/>
    </row>
    <row r="71" spans="1:10" x14ac:dyDescent="0.2">
      <c r="A71" s="95" t="s">
        <v>62</v>
      </c>
      <c r="B71" s="1">
        <v>200</v>
      </c>
      <c r="C71" s="2">
        <v>100</v>
      </c>
      <c r="D71" s="2">
        <f>B71*C71</f>
        <v>20000</v>
      </c>
      <c r="E71" s="5">
        <v>200</v>
      </c>
      <c r="F71" s="6">
        <v>100</v>
      </c>
      <c r="G71" s="6">
        <f>E71*F71</f>
        <v>20000</v>
      </c>
      <c r="H71" s="109"/>
      <c r="I71" s="9">
        <v>110</v>
      </c>
      <c r="J71" s="96">
        <f>F71/I71-100%</f>
        <v>-9.0909090909090939E-2</v>
      </c>
    </row>
    <row r="72" spans="1:10" x14ac:dyDescent="0.2">
      <c r="A72" s="95" t="s">
        <v>63</v>
      </c>
      <c r="B72" s="1">
        <v>200</v>
      </c>
      <c r="C72" s="2">
        <v>100</v>
      </c>
      <c r="D72" s="2">
        <f>B72*C72</f>
        <v>20000</v>
      </c>
      <c r="E72" s="5">
        <v>200</v>
      </c>
      <c r="F72" s="6">
        <v>100</v>
      </c>
      <c r="G72" s="6">
        <f>E72*F72</f>
        <v>20000</v>
      </c>
      <c r="H72" s="109"/>
      <c r="I72" s="9">
        <v>98</v>
      </c>
      <c r="J72" s="96">
        <f>F72/I72-100%</f>
        <v>2.0408163265306145E-2</v>
      </c>
    </row>
    <row r="73" spans="1:10" x14ac:dyDescent="0.2">
      <c r="A73" s="95" t="s">
        <v>64</v>
      </c>
      <c r="B73" s="1">
        <v>100</v>
      </c>
      <c r="C73" s="2">
        <v>100</v>
      </c>
      <c r="D73" s="2">
        <f>B73*C73</f>
        <v>10000</v>
      </c>
      <c r="E73" s="5">
        <v>100</v>
      </c>
      <c r="F73" s="6">
        <v>100</v>
      </c>
      <c r="G73" s="6">
        <f>E73*F73</f>
        <v>10000</v>
      </c>
      <c r="H73" s="109"/>
      <c r="I73" s="9">
        <v>100</v>
      </c>
      <c r="J73" s="96">
        <f>F73/I73-100%</f>
        <v>0</v>
      </c>
    </row>
    <row r="74" spans="1:10" ht="12.75" thickBot="1" x14ac:dyDescent="0.25">
      <c r="A74" s="98" t="s">
        <v>8</v>
      </c>
      <c r="B74" s="99">
        <f>SUM(B62:B73)</f>
        <v>1500</v>
      </c>
      <c r="C74" s="99"/>
      <c r="D74" s="99">
        <f>SUM(D62:D73)</f>
        <v>150000</v>
      </c>
      <c r="E74" s="99">
        <f>SUM(E62:E73)</f>
        <v>1500</v>
      </c>
      <c r="F74" s="99"/>
      <c r="G74" s="99">
        <f>SUM(G62:G73)</f>
        <v>150000</v>
      </c>
      <c r="H74" s="99"/>
      <c r="I74" s="99"/>
      <c r="J74" s="100">
        <f>G74/((E63*I63)+(E64*I64)+(E65*I65)+(E67*I67)+(E68*I68)+(E69*I69)+(E71*I71)+(E72*I72)+(E73*I73))-100%</f>
        <v>2.5290498974709585E-2</v>
      </c>
    </row>
    <row r="75" spans="1:10" s="55" customFormat="1" ht="15.95" customHeight="1" thickTop="1" x14ac:dyDescent="0.25">
      <c r="A75" s="101" t="s">
        <v>61</v>
      </c>
      <c r="B75" s="102"/>
      <c r="C75" s="102"/>
      <c r="D75" s="102"/>
      <c r="E75" s="102"/>
      <c r="F75" s="102"/>
      <c r="G75" s="103"/>
      <c r="H75" s="103"/>
      <c r="I75" s="60"/>
      <c r="J75" s="60"/>
    </row>
    <row r="76" spans="1:10" s="55" customFormat="1" ht="15.95" customHeight="1" x14ac:dyDescent="0.2">
      <c r="A76" s="59"/>
      <c r="B76" s="59"/>
      <c r="C76" s="59"/>
      <c r="D76" s="59"/>
      <c r="E76" s="59"/>
      <c r="F76" s="59"/>
      <c r="G76" s="59"/>
      <c r="H76" s="59"/>
      <c r="I76" s="59"/>
      <c r="J76" s="104"/>
    </row>
    <row r="77" spans="1:10" x14ac:dyDescent="0.2">
      <c r="A77" s="18" t="s">
        <v>41</v>
      </c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">
      <c r="A78" s="64"/>
      <c r="B78" s="24"/>
      <c r="C78" s="24"/>
      <c r="D78" s="24"/>
      <c r="E78" s="24"/>
      <c r="F78" s="24"/>
      <c r="G78" s="24"/>
      <c r="H78" s="24"/>
      <c r="I78" s="24"/>
      <c r="J78" s="25"/>
    </row>
  </sheetData>
  <sheetProtection algorithmName="SHA-512" hashValue="dS4R8jKm0gi+6Wt/2uX5xIC1e1m4nkTScklSa16CJqB1KcEoFREJRdWf+abIo3gB+ue37iEmxVR2CD28XhIJ4Q==" saltValue="iq0U41UZJ7jWgYCDJMKiRg==" spinCount="100000" sheet="1" objects="1" scenarios="1"/>
  <mergeCells count="11">
    <mergeCell ref="A60:A61"/>
    <mergeCell ref="B60:D60"/>
    <mergeCell ref="E60:G60"/>
    <mergeCell ref="H60:J60"/>
    <mergeCell ref="C7:D7"/>
    <mergeCell ref="E7:F7"/>
    <mergeCell ref="G7:H7"/>
    <mergeCell ref="I7:J8"/>
    <mergeCell ref="C8:D8"/>
    <mergeCell ref="E8:F8"/>
    <mergeCell ref="G8:H8"/>
  </mergeCells>
  <pageMargins left="0.70866141732283472" right="0.70866141732283472" top="0.35433070866141736" bottom="0.74803149606299213" header="0.31496062992125984" footer="0.31496062992125984"/>
  <pageSetup paperSize="9" scale="84" fitToHeight="25" orientation="landscape" verticalDpi="597" r:id="rId1"/>
  <headerFooter>
    <oddFooter>&amp;CSide &amp;P af &amp;N sider</oddFooter>
  </headerFooter>
  <rowBreaks count="1" manualBreakCount="1">
    <brk id="43" max="9" man="1"/>
  </rowBreaks>
  <ignoredErrors>
    <ignoredError sqref="I50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525d37-cbe6-48df-8ca9-5446dd3dd80d">
      <Terms xmlns="http://schemas.microsoft.com/office/infopath/2007/PartnerControls"/>
    </lcf76f155ced4ddcb4097134ff3c332f>
    <TaxCatchAll xmlns="98ab3519-3fb8-4651-9f12-6e7b363ad2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D2D562FE9A9B46A47C753323E37A78" ma:contentTypeVersion="16" ma:contentTypeDescription="Opret et nyt dokument." ma:contentTypeScope="" ma:versionID="ca9df262581aafbd78a4c62ac1827ad0">
  <xsd:schema xmlns:xsd="http://www.w3.org/2001/XMLSchema" xmlns:xs="http://www.w3.org/2001/XMLSchema" xmlns:p="http://schemas.microsoft.com/office/2006/metadata/properties" xmlns:ns2="9d525d37-cbe6-48df-8ca9-5446dd3dd80d" xmlns:ns3="98ab3519-3fb8-4651-9f12-6e7b363ad201" targetNamespace="http://schemas.microsoft.com/office/2006/metadata/properties" ma:root="true" ma:fieldsID="efffab7a8d558baad9c5be9d6035e68b" ns2:_="" ns3:_="">
    <xsd:import namespace="9d525d37-cbe6-48df-8ca9-5446dd3dd80d"/>
    <xsd:import namespace="98ab3519-3fb8-4651-9f12-6e7b363ad2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525d37-cbe6-48df-8ca9-5446dd3dd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19d6282-8274-4a1c-97cc-64b0759f83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b3519-3fb8-4651-9f12-6e7b363ad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bde9e8-df40-40a3-9e4b-d8fe07656fd0}" ma:internalName="TaxCatchAll" ma:showField="CatchAllData" ma:web="98ab3519-3fb8-4651-9f12-6e7b363ad2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43785-161F-4B76-BA4C-B2879C620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680F3F-315F-47D4-AF5C-6AEA1783B8E6}">
  <ds:schemaRefs>
    <ds:schemaRef ds:uri="http://schemas.microsoft.com/office/2006/metadata/properties"/>
    <ds:schemaRef ds:uri="http://schemas.microsoft.com/office/infopath/2007/PartnerControls"/>
    <ds:schemaRef ds:uri="9d525d37-cbe6-48df-8ca9-5446dd3dd80d"/>
    <ds:schemaRef ds:uri="98ab3519-3fb8-4651-9f12-6e7b363ad201"/>
  </ds:schemaRefs>
</ds:datastoreItem>
</file>

<file path=customXml/itemProps3.xml><?xml version="1.0" encoding="utf-8"?>
<ds:datastoreItem xmlns:ds="http://schemas.openxmlformats.org/officeDocument/2006/customXml" ds:itemID="{79B94C23-4109-403F-8A7A-7BCBA9DAC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525d37-cbe6-48df-8ca9-5446dd3dd80d"/>
    <ds:schemaRef ds:uri="98ab3519-3fb8-4651-9f12-6e7b363ad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</vt:i4>
      </vt:variant>
    </vt:vector>
  </HeadingPairs>
  <TitlesOfParts>
    <vt:vector size="9" baseType="lpstr">
      <vt:lpstr>REGNSKAB - Krav</vt:lpstr>
      <vt:lpstr>REGNSKAB - Skabelon</vt:lpstr>
      <vt:lpstr>REGNSKAB - Eksempel</vt:lpstr>
      <vt:lpstr>'REGNSKAB - Eksempel'!Udskriftsområde</vt:lpstr>
      <vt:lpstr>'REGNSKAB - Krav'!Udskriftsområde</vt:lpstr>
      <vt:lpstr>'REGNSKAB - Skabelon'!Udskriftsområde</vt:lpstr>
      <vt:lpstr>'REGNSKAB - Eksempel'!Udskriftstitler</vt:lpstr>
      <vt:lpstr>'REGNSKAB - Krav'!Udskriftstitler</vt:lpstr>
      <vt:lpstr>'REGNSKAB - Skabelon'!Udskriftstitler</vt:lpstr>
    </vt:vector>
  </TitlesOfParts>
  <Manager/>
  <Company>Industriens Fond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Østrup</dc:creator>
  <cp:keywords/>
  <dc:description/>
  <cp:lastModifiedBy>Makaya Tene Djernis</cp:lastModifiedBy>
  <cp:revision/>
  <cp:lastPrinted>2022-02-16T14:23:46Z</cp:lastPrinted>
  <dcterms:created xsi:type="dcterms:W3CDTF">2012-06-22T12:28:23Z</dcterms:created>
  <dcterms:modified xsi:type="dcterms:W3CDTF">2022-03-22T12:42:57Z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0x010100C9D2D562FE9A9B46A47C753323E37A78</vt:lpwstr>
  </property>
  <property fmtid="{D5CDD505-2E9C-101B-9397-08002B2CF9AE}" pid="3" name="MediaServiceImageTags">
    <vt:lpwstr/>
  </property>
</Properties>
</file>